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S:\CorpBen\Midland County\2024\Marketing\Pharmacy\"/>
    </mc:Choice>
  </mc:AlternateContent>
  <xr:revisionPtr revIDLastSave="0" documentId="13_ncr:1_{136D6AD4-B41E-4BA9-A7B6-D3C3911460CC}" xr6:coauthVersionLast="47" xr6:coauthVersionMax="47" xr10:uidLastSave="{00000000-0000-0000-0000-000000000000}"/>
  <bookViews>
    <workbookView xWindow="-120" yWindow="-120" windowWidth="29040" windowHeight="15840" tabRatio="934" activeTab="8" xr2:uid="{00000000-000D-0000-FFFF-FFFF00000000}"/>
  </bookViews>
  <sheets>
    <sheet name="Cover" sheetId="12" r:id="rId1"/>
    <sheet name="Intro &amp; Instructions" sheetId="25" r:id="rId2"/>
    <sheet name="Group" sheetId="27" r:id="rId3"/>
    <sheet name="Rx Questionnaire" sheetId="19" r:id="rId4"/>
    <sheet name="Rx Pricing Worksheet" sheetId="11" r:id="rId5"/>
    <sheet name="Rebate Credit Methodology" sheetId="26" r:id="rId6"/>
    <sheet name="Rx Pricing Specialty Drugs" sheetId="22" r:id="rId7"/>
    <sheet name="Rx Performance Guarantees" sheetId="8" r:id="rId8"/>
    <sheet name="Rx Service Fees" sheetId="7" r:id="rId9"/>
  </sheets>
  <externalReferences>
    <externalReference r:id="rId10"/>
    <externalReference r:id="rId11"/>
    <externalReference r:id="rId12"/>
    <externalReference r:id="rId13"/>
    <externalReference r:id="rId14"/>
    <externalReference r:id="rId15"/>
    <externalReference r:id="rId16"/>
  </externalReferences>
  <definedNames>
    <definedName name="_epo2" localSheetId="1">#REF!</definedName>
    <definedName name="_epo2" localSheetId="4">#REF!</definedName>
    <definedName name="_epo2" localSheetId="3">#REF!</definedName>
    <definedName name="_epo2">#REF!</definedName>
    <definedName name="_mid2" localSheetId="4">#REF!</definedName>
    <definedName name="_mid2">#REF!</definedName>
    <definedName name="_new2" localSheetId="4">#REF!</definedName>
    <definedName name="_new2">#REF!</definedName>
    <definedName name="_nor2">#REF!</definedName>
    <definedName name="_sou2">#REF!</definedName>
    <definedName name="chartQtrLabelStart">'[1]Monitor Chart All'!$O$152</definedName>
    <definedName name="ComboTrend">'[1]Monitor Chart All'!$P$52</definedName>
    <definedName name="CompanyName">#REF!</definedName>
    <definedName name="ComparisonGroup">#REF!</definedName>
    <definedName name="Confirmation">[2]Sheet1!$A$1:$A$2</definedName>
    <definedName name="ContribStrategy">[3]Rates!$J$21</definedName>
    <definedName name="ContribStrategy2011">[3]Rates!$Q$21</definedName>
    <definedName name="cum" localSheetId="1">#REF!</definedName>
    <definedName name="cum" localSheetId="4">#REF!</definedName>
    <definedName name="cum">#REF!</definedName>
    <definedName name="cumbi" localSheetId="1">#REF!</definedName>
    <definedName name="cumbi">#REF!</definedName>
    <definedName name="cumbp">#REF!</definedName>
    <definedName name="date">#REF!</definedName>
    <definedName name="dot">#REF!</definedName>
    <definedName name="dothi">#REF!</definedName>
    <definedName name="dothp">#REF!</definedName>
    <definedName name="EligibleClaim">'[3]Current Contrib Strat'!$B$5</definedName>
    <definedName name="epo" localSheetId="1">#REF!</definedName>
    <definedName name="epo" localSheetId="4">#REF!</definedName>
    <definedName name="epo">#REF!</definedName>
    <definedName name="eponew" localSheetId="1">#REF!</definedName>
    <definedName name="eponew">#REF!</definedName>
    <definedName name="epoold">#REF!</definedName>
    <definedName name="fee">#REF!</definedName>
    <definedName name="fees">#REF!</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6"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si">#REF!</definedName>
    <definedName name="fsp">#REF!</definedName>
    <definedName name="goal">#REF!</definedName>
    <definedName name="goal2">#REF!</definedName>
    <definedName name="GrossOrNet">#REF!</definedName>
    <definedName name="GrossOrNetChartHeader">#REF!</definedName>
    <definedName name="HMOAlt">[3]Summary!$B$6</definedName>
    <definedName name="HMOContribStrategy">[3]HMO!$Q$47</definedName>
    <definedName name="hmonew" localSheetId="1">#REF!</definedName>
    <definedName name="hmonew" localSheetId="4">#REF!</definedName>
    <definedName name="hmonew">#REF!</definedName>
    <definedName name="hmoold" localSheetId="1">#REF!</definedName>
    <definedName name="hmoold">#REF!</definedName>
    <definedName name="HMOYear">[3]Summary!$B$5</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new" localSheetId="1">#REF!</definedName>
    <definedName name="knew" localSheetId="4">#REF!</definedName>
    <definedName name="knew">#REF!</definedName>
    <definedName name="kold" localSheetId="1">#REF!</definedName>
    <definedName name="kold">#REF!</definedName>
    <definedName name="mai">#REF!</definedName>
    <definedName name="man">#REF!</definedName>
    <definedName name="manai">#REF!</definedName>
    <definedName name="manap">#REF!</definedName>
    <definedName name="map">#REF!</definedName>
    <definedName name="maxprem">#REF!</definedName>
    <definedName name="MedicalTrend">'[1]Monitor Chart All'!$F$52</definedName>
    <definedName name="MedPlanFactor2010">'[3]Plan Factors'!$H$20</definedName>
    <definedName name="MedPlanFactor2011">'[3]Plan Factors'!$H$29</definedName>
    <definedName name="MedPlanFactor2012">'[3]Plan Factors'!$H$38</definedName>
    <definedName name="mid" localSheetId="1">#REF!</definedName>
    <definedName name="mid" localSheetId="4">#REF!</definedName>
    <definedName name="mid">#REF!</definedName>
    <definedName name="mwi" localSheetId="1">#REF!</definedName>
    <definedName name="mwi">#REF!</definedName>
    <definedName name="mwp">#REF!</definedName>
    <definedName name="Name">[3]Experience!$A$1</definedName>
    <definedName name="nei" localSheetId="1">#REF!</definedName>
    <definedName name="nei" localSheetId="4">#REF!</definedName>
    <definedName name="nei">#REF!</definedName>
    <definedName name="nep" localSheetId="1">#REF!</definedName>
    <definedName name="nep">#REF!</definedName>
    <definedName name="new">#REF!</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CL">[3]PEPM!$E$9</definedName>
    <definedName name="PlanMonth">#REF!</definedName>
    <definedName name="PlanName1">#REF!</definedName>
    <definedName name="PlanName2">#REF!</definedName>
    <definedName name="PlanName3">#REF!</definedName>
    <definedName name="PlanYear">#REF!</definedName>
    <definedName name="por">#REF!</definedName>
    <definedName name="porti">#REF!</definedName>
    <definedName name="portp">#REF!</definedName>
    <definedName name="_xlnm.Print_Area" localSheetId="0">Cover!$A$1:$K$10</definedName>
    <definedName name="PriorReportYear" localSheetId="1">#REF!</definedName>
    <definedName name="PriorReportYear">#REF!</definedName>
    <definedName name="Questionnaire" localSheetId="1">'[3]Plan Factors'!#REF!</definedName>
    <definedName name="Questionnaire">'[3]Plan Factors'!#REF!</definedName>
    <definedName name="RebateBasis">'[4]sheet 1'!$A$1:$A$3</definedName>
    <definedName name="ReportMonth" localSheetId="1">#REF!</definedName>
    <definedName name="ReportMonth">#REF!</definedName>
    <definedName name="ReportYear" localSheetId="1">#REF!</definedName>
    <definedName name="ReportYear">#REF!</definedName>
    <definedName name="rxch" localSheetId="1">'[5]All Plans'!#REF!</definedName>
    <definedName name="rxch" localSheetId="4">'[6]All Plans'!#REF!</definedName>
    <definedName name="rxch">'[5]All Plans'!#REF!</definedName>
    <definedName name="rxee" localSheetId="4">'[6]All Plans'!#REF!</definedName>
    <definedName name="rxee">'[5]All Plans'!#REF!</definedName>
    <definedName name="rxfa" localSheetId="4">'[6]All Plans'!#REF!</definedName>
    <definedName name="rxfa">'[5]All Plans'!#REF!</definedName>
    <definedName name="RXIncluded">'[3]Plan Factors'!#REF!</definedName>
    <definedName name="RxPlanFactor2010">'[3]Plan Factors'!$K$20</definedName>
    <definedName name="RxPlanFactor2011">'[3]Plan Factors'!$K$29</definedName>
    <definedName name="RxPlanFactor2012">'[3]Plan Factors'!$K$38</definedName>
    <definedName name="rxsp" localSheetId="1">'[5]All Plans'!#REF!</definedName>
    <definedName name="rxsp" localSheetId="4">'[6]All Plans'!#REF!</definedName>
    <definedName name="rxsp">'[5]All Plans'!#REF!</definedName>
    <definedName name="RxTrend">'[1]Monitor Chart All'!$K$52</definedName>
    <definedName name="sci" localSheetId="1">#REF!</definedName>
    <definedName name="sci" localSheetId="4">#REF!</definedName>
    <definedName name="sci">#REF!</definedName>
    <definedName name="scott" localSheetId="4">#REF!</definedName>
    <definedName name="scott">#REF!</definedName>
    <definedName name="scp" localSheetId="4">#REF!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llnessYear">[3]Summary!#REF!</definedName>
    <definedName name="wes" localSheetId="1">#REF!</definedName>
    <definedName name="wes" localSheetId="4">#REF!</definedName>
    <definedName name="wes">#REF!</definedName>
    <definedName name="westi" localSheetId="1">#REF!</definedName>
    <definedName name="westi">#REF!</definedName>
    <definedName name="westp">#REF!</definedName>
    <definedName name="wic">#REF!</definedName>
    <definedName name="wichi">#REF!</definedName>
    <definedName name="wichp">#REF!</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Z_6A2A20BF_9F48_4340_A074_80E520EBC9DA_.wvu.PrintArea" localSheetId="0" hidden="1">Cover!$A$1:$M$26</definedName>
    <definedName name="zfxc">'[7]Plan Factors'!$H$20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19" l="1"/>
  <c r="B17" i="19" s="1"/>
  <c r="D4" i="26"/>
  <c r="D6" i="26" s="1"/>
  <c r="D23" i="26"/>
  <c r="D25" i="26" s="1"/>
  <c r="D26" i="26" s="1"/>
  <c r="D14" i="26"/>
  <c r="D16" i="26" s="1"/>
  <c r="C6" i="26"/>
  <c r="D7" i="26" s="1"/>
  <c r="D9" i="26" l="1"/>
  <c r="D17" i="26" s="1"/>
  <c r="D18" i="26" s="1"/>
  <c r="D27" i="26"/>
  <c r="B159" i="19"/>
  <c r="B18" i="19"/>
  <c r="B10" i="19"/>
  <c r="B11" i="19" s="1"/>
  <c r="B12" i="19" s="1"/>
  <c r="B13" i="19" s="1"/>
  <c r="B19" i="19" l="1"/>
  <c r="B20" i="19" s="1"/>
  <c r="B21" i="19" s="1"/>
  <c r="B22" i="19" s="1"/>
  <c r="B23" i="19" s="1"/>
  <c r="B24" i="19" s="1"/>
  <c r="B25" i="19" s="1"/>
  <c r="B26" i="19" l="1"/>
  <c r="B27" i="19" s="1"/>
  <c r="B28" i="19" s="1"/>
  <c r="B29" i="19" s="1"/>
  <c r="B30" i="19" l="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B31" i="19" l="1"/>
  <c r="B32" i="19" s="1"/>
  <c r="B33" i="19" s="1"/>
  <c r="B34" i="19" l="1"/>
  <c r="B35" i="19" s="1"/>
  <c r="B36" i="19" s="1"/>
  <c r="B37" i="19" s="1"/>
  <c r="B38" i="19" s="1"/>
  <c r="B39" i="19" s="1"/>
  <c r="B40" i="19" s="1"/>
  <c r="B41" i="19" s="1"/>
  <c r="B42" i="19" s="1"/>
  <c r="B43" i="19" s="1"/>
  <c r="B44" i="19" s="1"/>
  <c r="B45" i="19" s="1"/>
  <c r="B46" i="19" s="1"/>
  <c r="B47" i="19" s="1"/>
  <c r="B48" i="19" s="1"/>
  <c r="B49" i="19" s="1"/>
  <c r="B50" i="19" s="1"/>
  <c r="B51" i="19" s="1"/>
  <c r="B52" i="19" s="1"/>
  <c r="B53" i="19" s="1"/>
  <c r="B54" i="19" l="1"/>
  <c r="B55" i="19" l="1"/>
  <c r="B56" i="19" s="1"/>
  <c r="B57" i="19" s="1"/>
  <c r="B58" i="19" s="1"/>
  <c r="B59" i="19" s="1"/>
  <c r="B60" i="19" l="1"/>
  <c r="B62" i="19" s="1"/>
  <c r="B63" i="19" l="1"/>
  <c r="B64" i="19" s="1"/>
  <c r="B65" i="19" s="1"/>
  <c r="B66" i="19" s="1"/>
  <c r="B67" i="19" s="1"/>
  <c r="B68" i="19" s="1"/>
  <c r="B69" i="19" s="1"/>
  <c r="B70" i="19" s="1"/>
  <c r="B71" i="19" s="1"/>
  <c r="B72" i="19" s="1"/>
  <c r="B136" i="19"/>
  <c r="B160" i="19"/>
  <c r="B161" i="19" l="1"/>
  <c r="B162" i="19" s="1"/>
  <c r="B163" i="19" s="1"/>
  <c r="B164" i="19" s="1"/>
  <c r="B165" i="19" s="1"/>
  <c r="B166" i="19" s="1"/>
  <c r="B167" i="19" l="1"/>
  <c r="B168" i="19" s="1"/>
  <c r="B170" i="19" s="1"/>
  <c r="B171" i="19" s="1"/>
  <c r="B172" i="19" s="1"/>
  <c r="B174" i="19" s="1"/>
  <c r="B74" i="19" l="1"/>
  <c r="B75" i="19" s="1"/>
  <c r="B76" i="19" s="1"/>
  <c r="B77" i="19" s="1"/>
  <c r="B78" i="19" s="1"/>
  <c r="B79" i="19" s="1"/>
  <c r="B80" i="19" s="1"/>
  <c r="B81" i="19" s="1"/>
  <c r="B82" i="19" s="1"/>
  <c r="B83" i="19" s="1"/>
  <c r="B84" i="19" s="1"/>
  <c r="B85" i="19" s="1"/>
  <c r="B86" i="19" s="1"/>
  <c r="B87" i="19" s="1"/>
  <c r="B88" i="19" s="1"/>
  <c r="B89" i="19" s="1"/>
  <c r="B90" i="19" s="1"/>
  <c r="B99" i="19" s="1"/>
  <c r="B100" i="19" s="1"/>
  <c r="B101" i="19" s="1"/>
  <c r="B102" i="19" s="1"/>
  <c r="B103" i="19" s="1"/>
  <c r="B119" i="19" l="1"/>
  <c r="B126" i="19" s="1"/>
  <c r="B127" i="19" s="1"/>
  <c r="B128" i="19" s="1"/>
  <c r="B129" i="19" s="1"/>
  <c r="B138" i="19" s="1"/>
  <c r="B139" i="19" s="1"/>
  <c r="B146" i="19" s="1"/>
  <c r="B147" i="19" s="1"/>
  <c r="B148" i="19" s="1"/>
  <c r="B149" i="19" s="1"/>
  <c r="B104" i="19"/>
  <c r="B108" i="19" s="1"/>
  <c r="B114" i="19" s="1"/>
  <c r="B187" i="19" s="1"/>
  <c r="B188" i="19" s="1"/>
  <c r="B189" i="19" s="1"/>
  <c r="B190" i="19" s="1"/>
  <c r="B191" i="19" s="1"/>
  <c r="B192" i="19" s="1"/>
  <c r="B193" i="19" s="1"/>
  <c r="B194" i="19" s="1"/>
  <c r="B196" i="19" s="1"/>
  <c r="B206" i="19" s="1"/>
  <c r="B207" i="19" s="1"/>
  <c r="B208" i="19" s="1"/>
  <c r="B209" i="19" s="1"/>
  <c r="B210" i="19" s="1"/>
  <c r="B213" i="19" s="1"/>
  <c r="B211" i="19" l="1"/>
  <c r="B214" i="19" s="1"/>
  <c r="B215" i="19" s="1"/>
  <c r="B216" i="19" s="1"/>
  <c r="B217" i="19" s="1"/>
  <c r="B218" i="19" s="1"/>
  <c r="B219" i="19" s="1"/>
  <c r="B220" i="19" s="1"/>
  <c r="B222" i="19" s="1"/>
  <c r="B223" i="19" l="1"/>
  <c r="B224" i="19" s="1"/>
  <c r="B225" i="19" s="1"/>
  <c r="B226" i="19" s="1"/>
  <c r="B227" i="19" s="1"/>
  <c r="B228" i="19" s="1"/>
  <c r="B230" i="19" s="1"/>
  <c r="B231" i="19" s="1"/>
  <c r="B232" i="19" s="1"/>
  <c r="B233" i="19" s="1"/>
  <c r="B234" i="19" s="1"/>
  <c r="B235" i="19" s="1"/>
  <c r="B236" i="19" s="1"/>
  <c r="B237" i="19" s="1"/>
  <c r="B238" i="19" s="1"/>
  <c r="B239" i="19" s="1"/>
  <c r="B241" i="19" s="1"/>
  <c r="B242" i="19" s="1"/>
  <c r="B243" i="19" s="1"/>
  <c r="B244" i="19" s="1"/>
  <c r="B245" i="19" s="1"/>
  <c r="B246" i="19" s="1"/>
</calcChain>
</file>

<file path=xl/sharedStrings.xml><?xml version="1.0" encoding="utf-8"?>
<sst xmlns="http://schemas.openxmlformats.org/spreadsheetml/2006/main" count="1913" uniqueCount="789">
  <si>
    <t xml:space="preserve">For consistency in the RFP please "confirm" all questions below or state why the deviation. If you fail to "Confirm" all questions, your proposal maybe returned with no further evaluation or consideration.  </t>
  </si>
  <si>
    <t>Pricing Questions</t>
  </si>
  <si>
    <t>Response</t>
  </si>
  <si>
    <t>Clarification/Explanation (if needed)</t>
  </si>
  <si>
    <t>Your responses within this document will supersede any conflicting information that may be presented outside of this template (e.g. pricing supplements, exhibits, etc.)</t>
  </si>
  <si>
    <t>Please Select</t>
  </si>
  <si>
    <t>Confirmed</t>
  </si>
  <si>
    <t>Not Confirmed</t>
  </si>
  <si>
    <t>Confirmed with Conditions</t>
  </si>
  <si>
    <t>You must provide an executable contract with your response based on the requirements within this template.</t>
  </si>
  <si>
    <t>Confirmed with conditions</t>
  </si>
  <si>
    <t xml:space="preserve">          Reversed/Rejected Claims</t>
  </si>
  <si>
    <t xml:space="preserve">          Compound Claims</t>
  </si>
  <si>
    <t xml:space="preserve">          Member Submitted (Paper) Claims</t>
  </si>
  <si>
    <t>Please confirm that all claims filled in Most Favored Nation states are INCLUDED in discount guarantees.</t>
  </si>
  <si>
    <t>Please confirm that all claims filled in rural pharmacies are INCLUDED in discount guarantees.</t>
  </si>
  <si>
    <t>100% Member Paid Claims (Zero Balance Due Claims) will be calculated based on the ingredient cost before the subtraction of member paid amount.</t>
  </si>
  <si>
    <t xml:space="preserve">An Administrative fee will only be charged on paid claims (not on rejected or reversed claims).   </t>
  </si>
  <si>
    <t>There will be NO dispensing fee applied to the following:</t>
  </si>
  <si>
    <t xml:space="preserve">          U&amp;C Claims</t>
  </si>
  <si>
    <t xml:space="preserve">          OTC claims</t>
  </si>
  <si>
    <t>Will dispensing fees be applied to the following types of claims?</t>
  </si>
  <si>
    <t xml:space="preserve">          Devices</t>
  </si>
  <si>
    <t xml:space="preserve">          Vaccines</t>
  </si>
  <si>
    <t xml:space="preserve">          Claims filled in Most Favored Nation States</t>
  </si>
  <si>
    <t>The following financial guarantees will be reconciled annually.</t>
  </si>
  <si>
    <t xml:space="preserve">          Discounts</t>
  </si>
  <si>
    <t xml:space="preserve">          Dispensing Fees</t>
  </si>
  <si>
    <t xml:space="preserve">          Admin Fees</t>
  </si>
  <si>
    <t xml:space="preserve">          Rebates</t>
  </si>
  <si>
    <t>Prior Authorization</t>
  </si>
  <si>
    <t>Step Therapy</t>
  </si>
  <si>
    <t>DUR</t>
  </si>
  <si>
    <t>Quantity Level Limit</t>
  </si>
  <si>
    <t>Therapeutic MAC / Reference Based Pricing</t>
  </si>
  <si>
    <t>DAW 1 and DAW 2 Programs</t>
  </si>
  <si>
    <t>Formulary</t>
  </si>
  <si>
    <t>Plan Design</t>
  </si>
  <si>
    <t>Drug Exclusions</t>
  </si>
  <si>
    <t>Network status for contracted retail pharmacies</t>
  </si>
  <si>
    <t>PBM will can support manufacturer copay assistance programs at PBM owned specialty, and the actual patient copayment (removing the manufacturer assistance from the claim) will be reported back to the accumulator as it relates to deductible and out of pocket maximum.  If this does not exist today please define how long it would take or other PBM options available.</t>
  </si>
  <si>
    <t>PBM will exclude all new products to market where appropriate until the appropriate reviews and clinical criteria can be put in place.</t>
  </si>
  <si>
    <t>General Business Requirements</t>
  </si>
  <si>
    <t xml:space="preserve">Performance of the plan against contracted discounts and fees for all claims </t>
  </si>
  <si>
    <t>Plan design and benefit setup accuracy</t>
  </si>
  <si>
    <t>Eligibility accuracy</t>
  </si>
  <si>
    <t>MAC pricing accuracy and consistency</t>
  </si>
  <si>
    <t>Medicare Retiree Drug Subsidy (RDS) eligibility and claims submissions</t>
  </si>
  <si>
    <t>Service performance guarantee reporting and calculation</t>
  </si>
  <si>
    <t>Your organization will provide all information necessary for completion of audits (including detailed claim files, eligibility files, plan design documents, rebate contract samples, retail network contract samples, and MAC lists) with all data elements representing values at the time of adjudication.</t>
  </si>
  <si>
    <t>FOR CDH PLANS Your organization will accept and load claims-level utilization via data daily batch files to support deductible and out-of-pocket accumulators at no additional charge.</t>
  </si>
  <si>
    <t>FOR CDH PLANS Your organization will accept and load claims-level utilization via Real-time claim feed/exchange to support Consumer Driven Health (CDH) plan at no additional charge.</t>
  </si>
  <si>
    <t>FOR CDH PLANS Your organization will support the administration of a preventative drug list allowing first dollar coverage to products on the list.</t>
  </si>
  <si>
    <t>Implementation Performance Guarantees</t>
  </si>
  <si>
    <t xml:space="preserve"> </t>
  </si>
  <si>
    <t>Confirm that Client will have the ability to change the weighting of each performance guarantee below at the start of each contract year.</t>
  </si>
  <si>
    <t>Enter the highest percentage that one performance guarantee category can be allocated (e.g. 30%)</t>
  </si>
  <si>
    <t>Confirm the performance guarantees will be used to measure the success of the implementation.</t>
  </si>
  <si>
    <t>Confirm all performance guarantee true-ups will be paid out within 30 days after both parties agree to the PG amount.</t>
  </si>
  <si>
    <t>PMPM</t>
  </si>
  <si>
    <t>PEPM</t>
  </si>
  <si>
    <t>Ongoing Performance Guarantees</t>
  </si>
  <si>
    <t>Confirm your company will measure and report performance guarantees quarterly.</t>
  </si>
  <si>
    <t>Confirm your willingness to make mutually agreeable modifications or additions to the contracted Performance Guarantees on an annual basis based on feedback from the client?</t>
  </si>
  <si>
    <t>Amount</t>
  </si>
  <si>
    <t>PBM Service Fees</t>
  </si>
  <si>
    <t>Yes</t>
  </si>
  <si>
    <t>Service Fee</t>
  </si>
  <si>
    <t>No</t>
  </si>
  <si>
    <t>The following miscellaneous charges should be in your standard administrative fee.  Please confirm:</t>
  </si>
  <si>
    <t>Yes or No?</t>
  </si>
  <si>
    <t>Notes</t>
  </si>
  <si>
    <t>Flat Fee</t>
  </si>
  <si>
    <t>Standard reporting</t>
  </si>
  <si>
    <t>Per Script</t>
  </si>
  <si>
    <t>Eligibility - Direct Access</t>
  </si>
  <si>
    <t>Ability to administer and accept up to 3 different eligibility files</t>
  </si>
  <si>
    <t>Standard ID cards</t>
  </si>
  <si>
    <t>Medicare D subsidy placement and reconciliation</t>
  </si>
  <si>
    <t>Member Communication – Printing</t>
  </si>
  <si>
    <t>Formulary disruption reports</t>
  </si>
  <si>
    <t>Formulary change communication</t>
  </si>
  <si>
    <t>Eligibility - Coordination with TPA</t>
  </si>
  <si>
    <t>On-line Access/Query for eligibility and claims</t>
  </si>
  <si>
    <t>On-line Access/Reports for standard reports</t>
  </si>
  <si>
    <t>Ad Hoc Reports</t>
  </si>
  <si>
    <t>Coordination of Benefits Administration</t>
  </si>
  <si>
    <t>Custom Formulary Materials</t>
  </si>
  <si>
    <t>Disease State Management Programs</t>
  </si>
  <si>
    <t>Drug Utilization Review Programs</t>
  </si>
  <si>
    <t>Custom Step Therapy (If allowed in Pricing Section)</t>
  </si>
  <si>
    <t>Prior Authorization Administrative Overrides</t>
  </si>
  <si>
    <t>Prior Authorization Clinical Overrides</t>
  </si>
  <si>
    <t>DUR - Refill Too Soon</t>
  </si>
  <si>
    <t>DUR - Quantity Limits</t>
  </si>
  <si>
    <t>Specialty PA Management</t>
  </si>
  <si>
    <t>Specialty ST Management</t>
  </si>
  <si>
    <t>Care Management / MTM / Disease Management</t>
  </si>
  <si>
    <t>Any further Clinical Edit Fees</t>
  </si>
  <si>
    <t>Explanation of Benefits (EOB)</t>
  </si>
  <si>
    <t>Group Set Up Fees</t>
  </si>
  <si>
    <t>Appeals - Level 1</t>
  </si>
  <si>
    <t>Appeals - Level 2</t>
  </si>
  <si>
    <t>Postage Fees</t>
  </si>
  <si>
    <t>ID Cards – Customized</t>
  </si>
  <si>
    <t>ID Cards – Replacements</t>
  </si>
  <si>
    <t>Member Communication – Mailing</t>
  </si>
  <si>
    <t>Welcome Package for New Members</t>
  </si>
  <si>
    <t>Paid Claims Tape (define frequency)</t>
  </si>
  <si>
    <t>Manual Eligibility Maintenance</t>
  </si>
  <si>
    <t>Administration of eligibility submitted in various media types including FTP, tape or telecommunication</t>
  </si>
  <si>
    <t>Administration of eligible submitted via data file (tape or telecommunication) Supplier format</t>
  </si>
  <si>
    <t>Eligibility maintenance (weekly updates)</t>
  </si>
  <si>
    <t>Dependent Eligibility Certification System</t>
  </si>
  <si>
    <t>Administrative overrides</t>
  </si>
  <si>
    <t xml:space="preserve">The selected Supplier must be able to accept eligibility exceptions, and updates via varied methods and times, if necessary (emergency eligibility loading).  Varied methods to include on-line submission and through the account team. </t>
  </si>
  <si>
    <t>Administration of plan designs as proposed</t>
  </si>
  <si>
    <t>Primary COB (when flagged on eligibility records)</t>
  </si>
  <si>
    <t>48 months of claims history retention</t>
  </si>
  <si>
    <t>Quarterly analysis of program utilization and impact of plan design and managed care programs</t>
  </si>
  <si>
    <t>Program/clinical management consulting, including plan design and clinical management modelling</t>
  </si>
  <si>
    <t>Rebate administration</t>
  </si>
  <si>
    <t xml:space="preserve">Develop and distribute communication materials to pharmacies </t>
  </si>
  <si>
    <t>Processing of scripts received via internet, fax, phone or mail</t>
  </si>
  <si>
    <t>Refill orders by phone or internet 24/7</t>
  </si>
  <si>
    <t>Handling and postage expense of mail-order scripts</t>
  </si>
  <si>
    <t>Coordination of claims with dependents coverage and Medicaid</t>
  </si>
  <si>
    <t>Paper claims processing</t>
  </si>
  <si>
    <t>Customized member communications</t>
  </si>
  <si>
    <t xml:space="preserve">TDD-TTY toll free services for hearing impaired </t>
  </si>
  <si>
    <t>Member communication and educational material including formulary disruption notices</t>
  </si>
  <si>
    <t>Comprehensive compliant, grievance and appeals process</t>
  </si>
  <si>
    <t>Pharmacy Call Center</t>
  </si>
  <si>
    <t>Member Call Center</t>
  </si>
  <si>
    <t>Member Call Center - After Hours Only</t>
  </si>
  <si>
    <t>ePrescribing - Cost for Prescription Benefit transaction 
(including Patient Eligibility Data and Patient Formulary Data)</t>
  </si>
  <si>
    <t>ePrescribing - Implementation Fee</t>
  </si>
  <si>
    <t>ePrescribing - Additional Fees (Please list all)</t>
  </si>
  <si>
    <t>Claims data transmission to third party vendors (daily/real-time)</t>
  </si>
  <si>
    <t>Bi-directional accumulator data exchanges</t>
  </si>
  <si>
    <t>Custom Formulary set-up and maintenance</t>
  </si>
  <si>
    <t>Prior Authorization - Electronic (ePA) Fees</t>
  </si>
  <si>
    <t xml:space="preserve">Pharmacy Auditing </t>
  </si>
  <si>
    <t>Fraud, Waste, and Abuse Program - standard</t>
  </si>
  <si>
    <t>Fraud, Waste, and Abuse Program - enhanced</t>
  </si>
  <si>
    <t>OTHER FEES</t>
  </si>
  <si>
    <t>Please outline and define any pospective fees that you may charge client and a brief outline of the service provided.</t>
  </si>
  <si>
    <t>Categories</t>
  </si>
  <si>
    <t>Fee Type</t>
  </si>
  <si>
    <t>Fee Amount</t>
  </si>
  <si>
    <t>Fees to be Defined</t>
  </si>
  <si>
    <t>Vendor must be able to send weekly data feeds to clients selected data warehouse supplier (s) and paid claims reports on a quarterly basis.</t>
  </si>
  <si>
    <t>If "No" Enter Fee TYPE AND BASIS</t>
  </si>
  <si>
    <t>If "No" Enter Fee AMOUNT</t>
  </si>
  <si>
    <t>Definitions</t>
  </si>
  <si>
    <t>FINANCIAL QUESTIONS</t>
  </si>
  <si>
    <t>Your organization agrees that for all financial guarantees, Authorized Generics shall be defined as all drugs and supplies with a valid NDC and identified using Medi-Span Multisource Code of "M" (co-branded product) with a Brand Drug Code of "B" (Branded Generic Name).</t>
  </si>
  <si>
    <t>Your organization agrees that for all financial guarantees, Brand Drugs shall be defined as all drugs and supplies with a valid NDC and identified using the following criteria:
1. Brand Name code of "T" and Multisource Code of "M"
2. Brand Name code of "T" or "B" and Multisource Code of "N"
3. Brand Name code of "T" or "B" and Multisource Code of "O" and a DAW code of 0,1,2,7,8 or 9.
For avoidance of doubt, Brand Products include, but are not limited to: vaccines, supplies, medical devices, kits, diabetic supplies, OTCs  and test strips. 
Unless explicitly outlined in these financial requirements, once a product has been deemed a Brand Product it must be considered a Brand Product for purposes of all financial measurements, including, but not limited to, AWP discounts, dispensing fees, and rebate sharing arrangements.</t>
  </si>
  <si>
    <r>
      <rPr>
        <b/>
        <sz val="10"/>
        <rFont val="Segoe UI"/>
        <family val="2"/>
      </rPr>
      <t>"Authorized Generic"</t>
    </r>
    <r>
      <rPr>
        <sz val="10"/>
        <rFont val="Segoe UI"/>
        <family val="2"/>
      </rPr>
      <t xml:space="preserve"> means a drug that is marketed, sold or distributed in the United States as a Generic Drug version of a Brand Drug where the authority for such marketing, sale and or distribution is based upon a Manufacturer's New Drug Application (NDA) or Biologic License Application (BLA) for the associated Brand Drug and that is marketed, sold or distributed under a different labeler code, product code, trade name, trademark, or packaging (other than repacking the listed drug for use in institutions) than the Brand Drug. </t>
    </r>
  </si>
  <si>
    <r>
      <rPr>
        <b/>
        <sz val="10"/>
        <rFont val="Segoe UI"/>
        <family val="2"/>
      </rPr>
      <t>"Generic drug or Generic Product"</t>
    </r>
    <r>
      <rPr>
        <sz val="10"/>
        <rFont val="Segoe UI"/>
        <family val="2"/>
      </rPr>
      <t xml:space="preserve"> means an FDA approved drug, or a drug that is designated by the FDA a DESI (Drug Efficacy Study Implementation) drug, or product, that is therapeutically equivalent to other pharmaceutically equivalent products.</t>
    </r>
  </si>
  <si>
    <r>
      <rPr>
        <b/>
        <sz val="10"/>
        <rFont val="Segoe UI"/>
        <family val="2"/>
      </rPr>
      <t>"Veteran Affairs Pharmacy" or "VA"</t>
    </r>
    <r>
      <rPr>
        <sz val="10"/>
        <rFont val="Segoe UI"/>
        <family val="2"/>
      </rPr>
      <t xml:space="preserve"> means a retail pharmacy under veteran affairs jurisdiction where drugs are dispensed and pharmaceutical care is provided to enrolled veterans, by licensed pharmacists. VA pharmacies are identified by the National Council for Prescription Drug Program's (NCPDP) dispenser type code of 9.</t>
    </r>
  </si>
  <si>
    <r>
      <rPr>
        <b/>
        <sz val="10"/>
        <rFont val="Segoe UI"/>
        <family val="2"/>
      </rPr>
      <t>"House Generic Drug"</t>
    </r>
    <r>
      <rPr>
        <sz val="10"/>
        <rFont val="Segoe UI"/>
        <family val="2"/>
      </rPr>
      <t xml:space="preserve"> means a Brand Drug submitted with a Dispense as Written (DAW) 5 code in place of the Generic Drug equivalent and where the pharmacy is reimbursed at the Generic Drug rate, including MAC, as applicable.  For reconciliation of the Generic Drug discount guarantees, the AWP of the House Generic drugs shall be the per unit AWP of the Generic Drug equivalent and not the AWP of the Brand Drug. House Generics will be identified using Medispan Multisource Code of M, N, O or Y and a DAW code of 5.</t>
    </r>
  </si>
  <si>
    <t>Confirm that the classification of a product as Specialty will be consistent for all pricing terms and guarantees, including but not limited to discounts, dispensing fees, and rebates.   A product that is deemed to be specialty for one pricing component, such as AWP discounts, must be considered specialty for all other pricing components, inclusive of rebates.</t>
  </si>
  <si>
    <r>
      <t xml:space="preserve">"Average Wholesale Price" or "AWP" </t>
    </r>
    <r>
      <rPr>
        <sz val="10"/>
        <rFont val="Segoe UI"/>
        <family val="2"/>
      </rPr>
      <t>means the average wholesale unit price for a product on the date the product is dispensed as set forth from the most current pricing information provided to PBM by Medispan Prescription Guide including supplements multiplied by the fill quantity. For determining the AWP, the actual 11-digit NDC package size dispensed on the date the product is dispensed will be used.</t>
    </r>
  </si>
  <si>
    <r>
      <rPr>
        <b/>
        <sz val="10"/>
        <rFont val="Segoe UI"/>
        <family val="2"/>
      </rPr>
      <t>"Rebate Guarantee"</t>
    </r>
    <r>
      <rPr>
        <sz val="10"/>
        <rFont val="Segoe UI"/>
        <family val="2"/>
      </rPr>
      <t xml:space="preserve"> means the minimum Rebate per Brand Drug by dispensing channel. The performance will be calculated for the annual period using the following formula for each dispensing channel independently, then summed. 'The calculation of the Annual Rebate Guarantee Amount will be the sum of [Rebate Guarantee] multiplied by [total Brand Drug count minus the exclusions as outlined below] for each dispensing channel.</t>
    </r>
  </si>
  <si>
    <t>The minimum Rebate Guarantees provided in your pricing bid account for all reasonably foreseeable patent expirations.  The Rebate Guarantees will not be adjusted during the term of the agreement due to expected branded product patent expiration or the availability of new Generic Drugs in the marketplace.</t>
  </si>
  <si>
    <t xml:space="preserve">The inclusion of copay assistance dollars, patient assistance funds, and coupons in the measurement of Rebate Guarantees is not acceptable. Confirm that any monies collected from these programs are not included in the calculation of rebates and rebate guarantees. </t>
  </si>
  <si>
    <t>Please confirm that all proposed minimum Rebate Guarantee calculation excludes the following:</t>
  </si>
  <si>
    <t xml:space="preserve">         100% Member Cost Share Program Claims</t>
  </si>
  <si>
    <t>Total Covered Member Lives</t>
  </si>
  <si>
    <t>PBM Name</t>
  </si>
  <si>
    <t>Pricing Model</t>
  </si>
  <si>
    <t>Retail Network Design</t>
  </si>
  <si>
    <t>Specialty Network Design</t>
  </si>
  <si>
    <t>Financial Guarantees</t>
  </si>
  <si>
    <t>New to Market/Limited Distribution Specialty Products</t>
  </si>
  <si>
    <r>
      <t>Rebate Basis (</t>
    </r>
    <r>
      <rPr>
        <sz val="12"/>
        <color rgb="FFFF0000"/>
        <rFont val="Segoe UI"/>
        <family val="2"/>
      </rPr>
      <t>pick from drop down list</t>
    </r>
    <r>
      <rPr>
        <sz val="12"/>
        <rFont val="Segoe UI"/>
        <family val="2"/>
      </rPr>
      <t>)</t>
    </r>
  </si>
  <si>
    <t>Retail 30 day Rebate amount per basis</t>
  </si>
  <si>
    <t>Specialty Drug Rebates amount per basis</t>
  </si>
  <si>
    <t>Implementation Allowance</t>
  </si>
  <si>
    <t>Communication or Program Allowance</t>
  </si>
  <si>
    <t>Describe allowed usage of communication/program allowance</t>
  </si>
  <si>
    <t>Per Brand Script</t>
  </si>
  <si>
    <t>Per Employee Per Month</t>
  </si>
  <si>
    <t>Retail30 BRAND</t>
  </si>
  <si>
    <t>Retail30 GENERIC</t>
  </si>
  <si>
    <t>ESN(R90) BRAND</t>
  </si>
  <si>
    <t>ESN(R90) GENERIC</t>
  </si>
  <si>
    <t>Mail Order BRAND</t>
  </si>
  <si>
    <t>Mail Order GENERIC</t>
  </si>
  <si>
    <t>Specialty Drugs - Non-Preferred Pharmacy</t>
  </si>
  <si>
    <t>Specialty Drugs - Preferred Specialty Pharmacy</t>
  </si>
  <si>
    <t>Extended Day Supply (R90) Rebate amount per basis</t>
  </si>
  <si>
    <t>Mail Order Rebates amount per basis</t>
  </si>
  <si>
    <t>QUOTE ASSUMPTIONS</t>
  </si>
  <si>
    <t>EDS/Retail 90 Network Design</t>
  </si>
  <si>
    <t>All applicable financial terms (including but not limited to adjudication formulas, AWP discounts, dispensing fees, administrative and clinical program fees, Rebate Guarantees, Specialty Drug discounts, and Specialty Drug dispensing fees) submitted by your organization will be guaranteed as specified for the full contract period and incorporated into the contract.</t>
  </si>
  <si>
    <t>Overall Effective Discount (All Specialty Drugs, LTD, NTM Specialty, Generics, Biosimilars)</t>
  </si>
  <si>
    <t>Manufacturer Administrative Fees</t>
  </si>
  <si>
    <t>Inflation Protection Payments</t>
  </si>
  <si>
    <t>Data Sale Fees</t>
  </si>
  <si>
    <t>Specialty Service Fees</t>
  </si>
  <si>
    <r>
      <rPr>
        <b/>
        <sz val="9"/>
        <rFont val="Segoe UI"/>
        <family val="2"/>
      </rPr>
      <t>Instructions:</t>
    </r>
    <r>
      <rPr>
        <sz val="9"/>
        <rFont val="Segoe UI"/>
        <family val="2"/>
      </rPr>
      <t xml:space="preserve">
Every tab in the workbook is required to be complete as part of the Pharmacy Benefits Manager RFP.
Enter your responses in the highlighted cells provided in each tab of the Workbook.
</t>
    </r>
    <r>
      <rPr>
        <b/>
        <sz val="9"/>
        <rFont val="Segoe UI"/>
        <family val="2"/>
      </rPr>
      <t>Do NOT edit the formatting of the tabs in any way; if you edit the formatting of the tabs 
your response will not be considered.</t>
    </r>
  </si>
  <si>
    <r>
      <rPr>
        <b/>
        <sz val="9"/>
        <rFont val="Segoe UI"/>
        <family val="2"/>
      </rPr>
      <t>Confidentiality:</t>
    </r>
    <r>
      <rPr>
        <sz val="9"/>
        <rFont val="Segoe UI"/>
        <family val="2"/>
      </rPr>
      <t xml:space="preserve">
This Pharmacy Benefits Manager RFP Workbook should represent all of the information that you will need to prepare your proposal, including census data and claims experience. This information is considered confidential and should not be shared with anyone outside of your organization.</t>
    </r>
  </si>
  <si>
    <t>INTRODUCTION, GENERAL INFORMATION AND SPECIFIC REQUIREMENTS</t>
  </si>
  <si>
    <t>SELECTION CRITERIA</t>
  </si>
  <si>
    <t>RFP TIMELINE</t>
  </si>
  <si>
    <t>RFP EXAMINATION &amp; CONFIDENTIALITY</t>
  </si>
  <si>
    <t>RFP QUESTION SUBMISSION</t>
  </si>
  <si>
    <t>RFP RESPONSE SUBMISSION</t>
  </si>
  <si>
    <t>CONTACT &amp; COMMUNICATION</t>
  </si>
  <si>
    <t>RESERVATION OF RIGHTS</t>
  </si>
  <si>
    <t>PROPOSAL SUBMISSION REQUIREMENTS</t>
  </si>
  <si>
    <t>General</t>
  </si>
  <si>
    <t>Specialty</t>
  </si>
  <si>
    <r>
      <t xml:space="preserve">"Biosimilar Drug" or "Biosimilar Product" </t>
    </r>
    <r>
      <rPr>
        <sz val="10"/>
        <rFont val="Segoe UI"/>
        <family val="2"/>
      </rPr>
      <t>means a biological product that is highly similar to a US-licensed reference biological product notwithstanding minor differences in clinically inactive components, and for which there are no clinically meaningful differences between the biological product  and the reference product in terms of safety, purity, and potency of the product as defined in the Biologics Price Competition and Innovation Act of 2009 at. 42 U.S.C 262(i)(2) and approved under Section  351(k) of the Public Health Services Act and as identified in the Purple Book.</t>
    </r>
  </si>
  <si>
    <t xml:space="preserve">         Member Submitted (Paper) Claims older than 180 days</t>
  </si>
  <si>
    <t xml:space="preserve">         Compound Drugs, Bulks, Powders</t>
  </si>
  <si>
    <t xml:space="preserve">         Reversed/Rejected Claims</t>
  </si>
  <si>
    <t xml:space="preserve">         Claims filled at a Military Pharmacy or a Veterans Affairs Pharmacy</t>
  </si>
  <si>
    <r>
      <t xml:space="preserve">"Home Infusion Pharmacy" or "HIF" </t>
    </r>
    <r>
      <rPr>
        <sz val="10"/>
        <rFont val="Segoe UI"/>
        <family val="2"/>
      </rPr>
      <t>means a Retail 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These Pharmacies are identified by a National Council for Prescription Drug Program's (NCPDP's) dispenser type code of 6.</t>
    </r>
  </si>
  <si>
    <r>
      <t xml:space="preserve">"Long Term Care Pharmacy" or "LTC" </t>
    </r>
    <r>
      <rPr>
        <sz val="10"/>
        <rFont val="Segoe UI"/>
        <family val="2"/>
      </rPr>
      <t>means a Retail Pharmacy that dispenses medicinal preparations delivered to patients residing within an intermediate or skilled nursing facility, including intermediate care facilities for mentally disabled, hospice, assisted living facilities, group homes, and other forms of congregate living arrangements. These Pharmacies are identified by a National Council for Prescription Drug Program's (NCPDP's) dispenser type code of 4.</t>
    </r>
  </si>
  <si>
    <t>Your proposed pricing for Specialty Products, inclusive of AWP Discounts, Dispensing Fees, and Rebates, assumes that the plan allows for a maximum 30 day supply for any such claims (not an average).</t>
  </si>
  <si>
    <t>Confirm you will adjudicate multi-ingredient Compound Drug claims using the NCPDP D.0 standard.</t>
  </si>
  <si>
    <t>You will collect the following elements for each Compound Drug claim from every pharmacy submitting a claim for a Compound Drug:
 (a) Compound Indicator
 (b) NDC, Quantity, Submitted ingredient cost for each individual component in the recipe
 (c) Total Quantity and the total Usual &amp; Customary price
 (d) Level of Effort value</t>
  </si>
  <si>
    <t>As a standard practice, you will review each and every Compound Drug claim greater than $200 and complete an audit of the recipe when claims appear aberrant.</t>
  </si>
  <si>
    <t>You will review all pharmacies that submitted a Compound Drug claim quarterly to be measured against peer groups to control for fraud, waste and abuse.</t>
  </si>
  <si>
    <t xml:space="preserve">          Split Fill Claims</t>
  </si>
  <si>
    <r>
      <t xml:space="preserve">"Individual Pricing Component" </t>
    </r>
    <r>
      <rPr>
        <sz val="10"/>
        <rFont val="Segoe UI"/>
        <family val="2"/>
      </rPr>
      <t xml:space="preserve">means each individual combination of pricing guarantee (ex. discount, dispensing fee, rebate etc.), dispensing channel (ex. Retail, Mail Order, Specialty Pharmacy etc.), and drug status (ex. Brand Drug, Generic Drug, Specialty Drug etc.) as applicable. </t>
    </r>
  </si>
  <si>
    <t>You agree to allow a third-party vendor or consultant to perform the market check.</t>
  </si>
  <si>
    <t>You agree that no contractual term or Individual Pricing Component will be negatively impacted during the Market Check.</t>
  </si>
  <si>
    <t>The market check will compare the aggregate value of the discounts, dispensing fees, administrative fees, clinical program fees, and minimum Rebate guarantees with the aggregate value of the same pricing terms available in the market place for plans comparable in size, network strategy, formulary strategy, and plan design. The results will be shared with you in a Market Check Report.</t>
  </si>
  <si>
    <t>You will provide comments and a revised pricing offer on the Market Check Report within ten (10) business days of receipt.</t>
  </si>
  <si>
    <t>Your organization agrees that for all financial guarantees, Generic Products shall be defined as all drugs and supplies with a valid NDC and identified using the following criteria:
1. Multisource Code of "Y"
2. Brand Name code of "G" for all Multisource Codes of (M,N,O, and Y)
3. Multisource code of "M" and a Brand Drug Code of "B" (Authorized Generic)
4. Multisource Code of "O" with a DAW code of 3, 4, or 6
5. Multisource Codes of M,N,O, or Y and a DAW code of 5 (House Generic)
For avoidance of doubt, Generic Products include, but are not limited to: vaccines, supplies, medical devices, kits, diabetic supplies, OTCs  and test strips. 
Unless explicitly outlined in these financial requirements, once a product has been deemed a Generic Product it must be considered a Generic Product for purposes of all financial measurements, including, but not limited to, AWP discounts, dispensing fees, and rebate sharing arrangements.</t>
  </si>
  <si>
    <r>
      <rPr>
        <b/>
        <sz val="10"/>
        <rFont val="Segoe UI"/>
        <family val="2"/>
      </rPr>
      <t>"Indian Health Services, Tribal or Urban Indian Health" or "I/T/U"</t>
    </r>
    <r>
      <rPr>
        <sz val="10"/>
        <rFont val="Segoe UI"/>
        <family val="2"/>
      </rPr>
      <t xml:space="preserve"> means a Retail Pharmacy operated by the Indian Health Service, and Indian tribe or tribal organization, or an urban Indian organization as defined in Section 4 of the Indian Health Care Improvement Act, 25 U.S.C. 1603. These Pharmacies are identified by a National Council for Prescription Drug Program's (NCPDP's) dispenser type code of 8.</t>
    </r>
  </si>
  <si>
    <r>
      <t xml:space="preserve">"Limited Distribution Specialty Drugs" or "Limited Distribution Specialty Products" </t>
    </r>
    <r>
      <rPr>
        <sz val="10"/>
        <rFont val="Segoe UI"/>
        <family val="2"/>
      </rPr>
      <t>are those Specialty Drugs only available through select pharmacy providers as determined by the drug manufacturer.</t>
    </r>
  </si>
  <si>
    <r>
      <t xml:space="preserve">"Military Pharmacy" </t>
    </r>
    <r>
      <rPr>
        <sz val="10"/>
        <rFont val="Segoe UI"/>
        <family val="2"/>
      </rPr>
      <t>means a Retail Pharmacy whose primary function is to store, prepare and dispense pharmaceuticals and other associated items to uniformed services beneficiaries. These pharmacies may be associated with Department of Defense or U.S. Coast Guard clinic, Department of Defense hospital or freestanding. These Pharmacies are identified by a National Council for Prescription Drug Program's (NCPDP's) dispenser type code of 17.</t>
    </r>
  </si>
  <si>
    <t>An annual market check will be included as part of the Pharmacy Benefit Management contract or exhibit in the Medical Administrative Services Agreement.</t>
  </si>
  <si>
    <t>If the Market Check Report indicates current market conditions can yield a 1% or more savings in net plan costs, the parties will reach mutual agreement on revised pricing terms and other applicable provisions.</t>
  </si>
  <si>
    <r>
      <rPr>
        <b/>
        <sz val="10"/>
        <rFont val="Segoe UI"/>
        <family val="2"/>
      </rPr>
      <t>"Brand Drug" or "Brand Product"</t>
    </r>
    <r>
      <rPr>
        <sz val="10"/>
        <rFont val="Segoe UI"/>
        <family val="2"/>
      </rPr>
      <t xml:space="preserve"> means an FDA approved drug, or a drug that is designated by the FDA, a DESI (Drug Efficacy Study Implementation) drug, or product, which is manufactured and distributed by an innovator drug company, or its licensee.</t>
    </r>
  </si>
  <si>
    <r>
      <rPr>
        <b/>
        <sz val="10"/>
        <rFont val="Segoe UI"/>
        <family val="2"/>
      </rPr>
      <t xml:space="preserve">"Specialty Drug" or "Specialty Product" </t>
    </r>
    <r>
      <rPr>
        <sz val="10"/>
        <rFont val="Segoe UI"/>
        <family val="2"/>
      </rPr>
      <t>means The product must require a customized medication management program that includes medication use review, patient training, coordination of care and adherence management for successful use such that more frequent monitoring and training may be required and must meet at least one of the following four characteristics: 
1. Produced through DNA technology or biological processes
2. Target chronic or complex disease
3. Route of administration could be inhaled, infused, oral or injected
4. Unique handling, distribution and/or administration requirements</t>
    </r>
  </si>
  <si>
    <t>In addition, a follow-on-biologic or generic product will be considered a Specialty Drug if the innovator drug is a Specialty Drug and meets the criteria above.</t>
  </si>
  <si>
    <r>
      <t xml:space="preserve">"New-To-Market" </t>
    </r>
    <r>
      <rPr>
        <sz val="10"/>
        <rFont val="Segoe UI"/>
        <family val="2"/>
      </rPr>
      <t>means drugs that have only been available for purchase on the U.S market for 180 days or less, from the FDA's approval date</t>
    </r>
  </si>
  <si>
    <t>Required One Time Data Warehouse Charges</t>
  </si>
  <si>
    <t>All drugs and/or products that do not meet the above Specialty Drug criteria will be dispensed via mail at the standard Mail Order pricing rates (i.e., discounts, dispensing fees, and rebate guarantees or via retail at the standard retail rates (i.e., discounts, dispensing fees, and rebate guarantees).</t>
  </si>
  <si>
    <r>
      <t xml:space="preserve">"MAC List" </t>
    </r>
    <r>
      <rPr>
        <sz val="10"/>
        <rFont val="Segoe UI"/>
        <family val="2"/>
      </rPr>
      <t>means the list established and maintained by PBM of off patent drugs subject to MAC pricing and their corresponding unit prices. Each such unit price shall be specified by National Drug Code (“NDC”), Generic Code Number ("GCN") or Generic Product Identifier ("GPI") and include the dates for which such price was in effect.</t>
    </r>
  </si>
  <si>
    <r>
      <rPr>
        <b/>
        <sz val="10"/>
        <rFont val="Segoe UI"/>
        <family val="2"/>
      </rPr>
      <t>"Single Source Generic(s)" or "SSGs"</t>
    </r>
    <r>
      <rPr>
        <sz val="10"/>
        <rFont val="Segoe UI"/>
        <family val="2"/>
      </rPr>
      <t xml:space="preserve"> are Generic Drugs that are manufactured by one pharmaceutical manufacturing company.</t>
    </r>
  </si>
  <si>
    <r>
      <t xml:space="preserve">“Limited Supply Generic” or “Short Supply Generic” </t>
    </r>
    <r>
      <rPr>
        <sz val="10"/>
        <rFont val="Segoe UI"/>
        <family val="2"/>
      </rPr>
      <t>means a generic not available in sufficient supply in the marketplace. The drug shortages may be caused by many factors, including difficulties in acquiring raw materials, manufacturing problems, regulatory issues, and business decisions, as well as many other disturbances within the supply chain. Generic drugs will be deemed as Limited or in Short Supply if listed on the FDA or the American Society of Health-System Pharmacists (ASHP) Drug Shortages websites.</t>
    </r>
  </si>
  <si>
    <r>
      <t xml:space="preserve">“Maximum Allowable Cost” or “MAC” </t>
    </r>
    <r>
      <rPr>
        <sz val="10"/>
        <rFont val="Segoe UI"/>
        <family val="2"/>
      </rPr>
      <t>means the maximum allowable cost per unit charged to Plan Sponsor by PBM for a drug on the date dispensed, subject to the pricing set forth on the then-current MAC List.</t>
    </r>
  </si>
  <si>
    <r>
      <t xml:space="preserve">“Maintenance Drug” </t>
    </r>
    <r>
      <rPr>
        <sz val="10"/>
        <rFont val="Segoe UI"/>
        <family val="2"/>
      </rPr>
      <t>means any drug that contains a maintenance medication indicator as provided in a nationally recognized drug information source (e.g., Medi-Span or First Databank). Maintenance Drugs are utilized with plan designs that include a mandatory mail or retail 90-day programs that charge a penalty after a set number of retail fills.</t>
    </r>
  </si>
  <si>
    <r>
      <rPr>
        <b/>
        <sz val="10"/>
        <rFont val="Segoe UI"/>
        <family val="2"/>
      </rPr>
      <t>"Usual and Customary Price(s)" or "U&amp;C(s)"</t>
    </r>
    <r>
      <rPr>
        <sz val="10"/>
        <rFont val="Segoe UI"/>
        <family val="2"/>
      </rPr>
      <t xml:space="preserve"> means the cash price availabel to the general public as submitted by the Retail Pharmacy for a claim on the date such claims is dispensed. A U&amp;C claim is one in which the claim is adjudicated at the U&amp;C price and always has a dispensing fee of $0.00.</t>
    </r>
  </si>
  <si>
    <r>
      <rPr>
        <b/>
        <sz val="10"/>
        <rFont val="Segoe UI"/>
        <family val="2"/>
      </rPr>
      <t>"Zero Balance Due" or "ZBD Claim(s)"</t>
    </r>
    <r>
      <rPr>
        <sz val="10"/>
        <rFont val="Segoe UI"/>
        <family val="2"/>
      </rPr>
      <t xml:space="preserve"> means any claim where the member pays the total amount of the claim including any applicable sales tax and the Plan Sponsor pays zero. </t>
    </r>
  </si>
  <si>
    <r>
      <rPr>
        <b/>
        <sz val="10"/>
        <rFont val="Segoe UI"/>
        <family val="2"/>
      </rPr>
      <t>"Plan Sponsor"</t>
    </r>
    <r>
      <rPr>
        <sz val="10"/>
        <rFont val="Segoe UI"/>
        <family val="2"/>
      </rPr>
      <t xml:space="preserve"> means the entity that has issued this invitation to PBM to submit a Bid to provide services under the Plan.</t>
    </r>
  </si>
  <si>
    <r>
      <rPr>
        <b/>
        <sz val="10"/>
        <rFont val="Segoe UI"/>
        <family val="2"/>
      </rPr>
      <t>"Plan "</t>
    </r>
    <r>
      <rPr>
        <sz val="10"/>
        <rFont val="Segoe UI"/>
        <family val="2"/>
      </rPr>
      <t xml:space="preserve"> means the Plan Sponsor's prescription drug benefit plan administered by PBM under this bid.</t>
    </r>
  </si>
  <si>
    <r>
      <rPr>
        <b/>
        <sz val="10"/>
        <rFont val="Segoe UI"/>
        <family val="2"/>
      </rPr>
      <t>"PBM"</t>
    </r>
    <r>
      <rPr>
        <sz val="10"/>
        <rFont val="Segoe UI"/>
        <family val="2"/>
      </rPr>
      <t xml:space="preserve"> means the pharmacy benefit manager submitting this bid in response to Plan Sponsor’s request for proposals for pharmacy benefits administration services.</t>
    </r>
  </si>
  <si>
    <r>
      <rPr>
        <b/>
        <sz val="10"/>
        <rFont val="Segoe UI"/>
        <family val="2"/>
      </rPr>
      <t>"Retail Pharmacy" or "Retail"</t>
    </r>
    <r>
      <rPr>
        <sz val="10"/>
        <rFont val="Segoe UI"/>
        <family val="2"/>
      </rPr>
      <t xml:space="preserve"> means any chain or independent duly licensed pharmacy where a Covered Product may be filled and provided to a member.</t>
    </r>
  </si>
  <si>
    <r>
      <rPr>
        <b/>
        <sz val="10"/>
        <rFont val="Segoe UI"/>
        <family val="2"/>
      </rPr>
      <t>"Territory Pharmacy" or "TER"</t>
    </r>
    <r>
      <rPr>
        <sz val="10"/>
        <rFont val="Segoe UI"/>
        <family val="2"/>
      </rPr>
      <t xml:space="preserve"> means a Retail Pharmacy located in one of the United States territories (ie. American Samoa, Guam, Northern Mariana Islands, Puerto Rico, US Virgin Islands). These pharmacies are identified by an ISO 3166 (state code) of AS, GU, MP, PR, and VI.</t>
    </r>
  </si>
  <si>
    <r>
      <rPr>
        <b/>
        <sz val="10"/>
        <rFont val="Segoe UI"/>
        <family val="2"/>
      </rPr>
      <t>"Specialty Pharmacy"</t>
    </r>
    <r>
      <rPr>
        <sz val="10"/>
        <rFont val="Segoe UI"/>
        <family val="2"/>
      </rPr>
      <t xml:space="preserve"> means one or more duly licensed pharmacies where prescriptions for Specialty Drugs are dispensed and delivered to members.</t>
    </r>
  </si>
  <si>
    <r>
      <t xml:space="preserve">"Rebate(s)" </t>
    </r>
    <r>
      <rPr>
        <sz val="10"/>
        <rFont val="Segoe UI"/>
        <family val="2"/>
      </rPr>
      <t>will be defined as all revenue received from aggregators, third parties, or pharmaceutical manufacturers including, but not limited to, rebates, manufacturer administrative fees, inflation protection payments, outcomes based contracting, educational payments, data payments, reimbursements, and other fees or compensation paid, credited, or owing to, collected and/or received by your organization, affiliates and/or subsidiaries which are related to the Plan Sponsor's utilization.  Rebates also include reimbursements or payments from rebate aggregators, group purchasing organizations or pharmaceutical manufacturers connected to rebates, manufacturer administration fees, inflation or price increase protection arrangements.</t>
    </r>
  </si>
  <si>
    <t>The Plan Sponsor has the ability to customize there Formulary (Change Tier Status of Medications, or exclude Coverage of Medications) knowing that this could result in rebate implications.</t>
  </si>
  <si>
    <t>If Plan Sponsor wished to make changes to the formulary that impact any pricing component in your offer, you will model and agree to Rebate Guarantee changes by amending the contract to reflect the new Rebate Guarantees</t>
  </si>
  <si>
    <t>The Plan Sponsor will not be required to adopt your clinical bundles, but can individually select specific clinical programs within those bundles.</t>
  </si>
  <si>
    <t>Prior Authorization criteria for Specialty Products can be adjusted to accommodate Plan Sponsor request to match an industry best practice or medical center requested protocol.</t>
  </si>
  <si>
    <r>
      <rPr>
        <b/>
        <sz val="10"/>
        <rFont val="Segoe UI"/>
        <family val="2"/>
      </rPr>
      <t>"Coordination of Benefits" or "COB Claim(s)"</t>
    </r>
    <r>
      <rPr>
        <sz val="10"/>
        <rFont val="Segoe UI"/>
        <family val="2"/>
      </rPr>
      <t xml:space="preserve"> means a claim where more than one health insurance program, policy, or other form of coverage, including governmental or non-governmental coverage, and the Plan Sponsor acts as a secondary or tertiary payor for the claim.</t>
    </r>
  </si>
  <si>
    <t>The Plan Sponsor has the ability to carve out specialty management and rebate reporting to another vendor.</t>
  </si>
  <si>
    <t>PBM agrees to work with Plan Sponsor and consultant in actively managing the appropriate drug usage which may include personalized outreach to physicians to educate them on the financial impact of medications that offer no clinical advantage over more affordable alternatives when the plan does not allow exclusions due to plan design or employee rights/union.  Example such as the high cost medications from Valeant Pharma, etc.</t>
  </si>
  <si>
    <r>
      <rPr>
        <b/>
        <sz val="10"/>
        <rFont val="Segoe UI"/>
        <family val="2"/>
      </rPr>
      <t>"Specialty Product List"</t>
    </r>
    <r>
      <rPr>
        <sz val="10"/>
        <rFont val="Segoe UI"/>
        <family val="2"/>
      </rPr>
      <t xml:space="preserve"> means the list(s) of Specialty Products and reimbursement rates applicable to claims for Specialty Products dispensed at a PBM Specialty Pharmacy and/or Retail Pharmacies, as indicated on the list. The Specialty Product List is maintained and, with notice to the Plan Sponsor, updated by PBM from time to time in order to add new-to-market drugs, reasonably determined to be Specialty Products, improve pricing on existing Specialty Products, and to remove drugs from the list. The Specialty Product List(s) applicable to the plan shall be provided to Plan Sponsor in an electronic file format upon request.</t>
    </r>
  </si>
  <si>
    <t>Your organization will serve the Plan Sponsor with an experienced account team that can provide daily operational and clinical support and strategic planning and analysis.</t>
  </si>
  <si>
    <t>Your organization will maintain formal business continuity and disaster recovery plans during the term of the agreement, and will provide a copy of these to the Plan Sponsor upon request.</t>
  </si>
  <si>
    <t>Plan Sponsor will not be held responsible for time or miscellaneous costs incurred by your organization in association with an audit including, but not limited to, the costs associated with providing audit reports, systems access or space.</t>
  </si>
  <si>
    <t xml:space="preserve">You will not require an advance deposit and no imprest balance from Plan Sponsor. </t>
  </si>
  <si>
    <t>Plan Sponsor will receive and pay claim invoices on a biweekly (every two weeks) basis.</t>
  </si>
  <si>
    <t>You will allow Plan Sponsor five (5) business days to pay claim invoices.</t>
  </si>
  <si>
    <t>Plan Sponsor will pay administrative fees on a monthly basis.</t>
  </si>
  <si>
    <t>You will allow Plan Sponsor fifteen (15) business days to pay administrative fees.</t>
  </si>
  <si>
    <t>You will be flexible in accommodating the specific banking arrangements of Plan Sponsor.</t>
  </si>
  <si>
    <t>You will provide detailed account structure reporting of claims, invoiced amounts and Rebates for corporate and government accounting.</t>
  </si>
  <si>
    <t>You will allow fair and flexible market checks to preserve competitiveness of financial terms for Plan Sponsor.</t>
  </si>
  <si>
    <t>If mutual agreement cannot be reached within sixty (60) calendar days from the receipt of the Market Check Report, Plan Sponsor shall have the right to terminate their agreement without charge or penalty and/or may join a coalition purchasing arrangement with your firm effective the plan year immediately following upon thirty (30) calendar days prior written notice.</t>
  </si>
  <si>
    <t>If Market Check Report results in revised pricing terms, you will make those revised pricing terms effective the beginning of the next immediate plan year or earlier if agreed to by both parties as part of the market check negotiation, following written approval from Plan Sponsor on the revised pricing terms.</t>
  </si>
  <si>
    <t xml:space="preserve">You will provide an amendment within ten (10) business day's of Plan Sponsor's written acceptance of the market check. The amendment must be provided in an unprotected document which can be edited by Plan Sponsor or Plan Sponsor's representative. Your will turnaround subsequent revisions to the amendment no later than five (5) business days form the receipt of the requested revisions. </t>
  </si>
  <si>
    <t>FOR CDH PLANS Your organization will provide claims-level utilization via daily batch files to Plan Sponsor's health plan to support combined deductible and out-of-pocket accumulators for applicable plans/groups at no additional charge.</t>
  </si>
  <si>
    <t>FOR CDH PLANS Your organization will provide claims-level utilization via real-time claim feed/exchange to Plan Sponsor's health plan to support their Consumer Driven Health (CDH) plan at no additional charge.</t>
  </si>
  <si>
    <t>FOR CDH PLANS Your organization will accept and load claims-level utilization monthly from Plan Sponsor's health plan at no additional charge.</t>
  </si>
  <si>
    <t xml:space="preserve">Your organization will provide quarterly and annual plan management reporting to the Plan Sponsor [and to consultant, and this reporting will include sufficient information for the Plan Sponsor to understand the performance of their plan.  </t>
  </si>
  <si>
    <t xml:space="preserve">The financial terms proposed by your organization are Plan Sponsor specific, and not book of business averages or illustrative. </t>
  </si>
  <si>
    <t>Your organization will not implement or administer any program that results in the therapeutic switching of members from lower net cost products to higher net cost products without the prior written consent of the Plan Sponsor. Your organization will outline all additional costs associated with such a program in the pricing section of this RFP.</t>
  </si>
  <si>
    <r>
      <t xml:space="preserve">Adjudication for Retail Pharmacy Claims: </t>
    </r>
    <r>
      <rPr>
        <sz val="10"/>
        <rFont val="Segoe UI"/>
        <family val="2"/>
      </rPr>
      <t>For each claim processed and dispensed to a member through a Retail Pharmacy, Plan Sponsor shall pay the PBM, the Total Claim Cost less the Member Cost Share plus any applicable administrative fees. The Total Claim Cost is defined as the lowest of:
(a) The pharmacy contracted discount (Brand Drug) + Dispensing Fee + sales tax;
(b) Maximum Allowable Cost + Dispensing Fee + sales tax;
(c) The pharmacy contracted Non-MAC discount (if applicable) + Dispensing Fee +sales tax;
(d) Usual &amp; Customary amount + sales tax;</t>
    </r>
    <r>
      <rPr>
        <b/>
        <sz val="10"/>
        <rFont val="Segoe UI"/>
        <family val="2"/>
      </rPr>
      <t xml:space="preserve">
</t>
    </r>
    <r>
      <rPr>
        <sz val="10"/>
        <rFont val="Segoe UI"/>
        <family val="2"/>
      </rPr>
      <t>(e) Pharmacy submitted amount + sales tax</t>
    </r>
  </si>
  <si>
    <r>
      <t xml:space="preserve">Adjudication for Mail Order Claims: </t>
    </r>
    <r>
      <rPr>
        <sz val="10"/>
        <rFont val="Segoe UI"/>
        <family val="2"/>
      </rPr>
      <t>For each claim processed and dispensed to a member through a Mail Order Pharmacy, Plan Sponsor shall pay the PBM, the Total Claim Cost less the Member Cost Share plus any applicable administrative fees. The Total Claim Cost is defined as the lowest of:
(a) The Brand Drug discount + Dispensing Fee + sales tax;
(b) Maximum Allowable Cost + Dispensing Fee + sales tax;
(c) The pharmacy contracted Non-MAC discount (if applicable) + Dispensing Fee +sales tax;</t>
    </r>
    <r>
      <rPr>
        <b/>
        <sz val="10"/>
        <rFont val="Segoe UI"/>
        <family val="2"/>
      </rPr>
      <t xml:space="preserve">
</t>
    </r>
    <r>
      <rPr>
        <sz val="10"/>
        <rFont val="Segoe UI"/>
        <family val="2"/>
      </rPr>
      <t>(d) Pharmacy submitted amount + sales tax</t>
    </r>
  </si>
  <si>
    <r>
      <rPr>
        <b/>
        <sz val="10"/>
        <rFont val="Segoe UI"/>
        <family val="2"/>
      </rPr>
      <t xml:space="preserve">Member Cost Share:  </t>
    </r>
    <r>
      <rPr>
        <sz val="10"/>
        <rFont val="Segoe UI"/>
        <family val="2"/>
      </rPr>
      <t>At the point of sale, members will always pay the lowest of:
(a) The applicable copayment as defined by the benefit plan, 
(b) Usual &amp; Customary price 
(c) Pharmacy contracted rate 
(d) Maximum Allowable Cost (MAC), if applicable, or 
(e) pharmacy submitted price. 
In no event will the Member pay the full copay if the contracted cost or submitted cost is lower than that copay.</t>
    </r>
  </si>
  <si>
    <t>Plan Sponsor will reimburse you for each Compound Drug claim at the lowest of:
(a) The Total Compound Drug Claim Cost;
(b) The pharmacy submitted Total Usual &amp; Customary price;</t>
  </si>
  <si>
    <t>Please confirm that all proposed "effective" discounts and the discount guaranteed price calculation excludes the following claim types:</t>
  </si>
  <si>
    <t>For the avoidance of doubt, all claims not specifically outlined above as excluded will be INCLUDED in the calculation of the Individual Pricing Component for purposes of discount and dispensing fee reconciliation.</t>
  </si>
  <si>
    <r>
      <rPr>
        <b/>
        <sz val="10"/>
        <rFont val="Segoe UI"/>
        <family val="2"/>
      </rPr>
      <t>Generic Discount Guarantees.</t>
    </r>
    <r>
      <rPr>
        <sz val="10"/>
        <rFont val="Segoe UI"/>
        <family val="2"/>
      </rPr>
      <t xml:space="preserve"> Confirm that you will include all Generic products (including but not limited to, an approved ANDA, Single-Source Generics,  Multi-Source Generics,  Authorized Generics, Patent Litigation, House Generics, and Generic Products available in Limited Supply) in the overall Generic discount guarantee and dispensing fee reconciliations. Furthermore, you will not include any Multi-Source Brand Drugs where a DAW penalty is assessed in the Generic Drug discount and dispensing fee guarantees for reconciliation. </t>
    </r>
  </si>
  <si>
    <r>
      <rPr>
        <b/>
        <sz val="10"/>
        <rFont val="Segoe UI"/>
        <family val="2"/>
      </rPr>
      <t>Brand Discount Guarantees.</t>
    </r>
    <r>
      <rPr>
        <sz val="10"/>
        <rFont val="Segoe UI"/>
        <family val="2"/>
      </rPr>
      <t xml:space="preserve"> Confirm that will include all Brand products in the Brand Drug discount and dispensing fee guarantee reconciliations. Brand Drugs shall include Single-Source and Multi-Source Brand Drugs. You will not include any Generic Drugs in the Brand Drug discount and dispensing fee guarantee reconciliations.</t>
    </r>
  </si>
  <si>
    <t>At the year end, PBM will reconcile 100% of earned Rebates against the Rebate Guarantees and provide documentation of the calculation and the result to Plan Sponsor, without written request, within one hundred and twenty (120) calendar days from the end of each contract year</t>
  </si>
  <si>
    <t>PBM will pay Plan Sponsor 100% of the shortfalls resulting from the guarantee reconciliation on a dollar-for-dollar basis (shortfalls may not be limited in any way), without written request, within one hundred fifty (150) calendar days after the end of each contract year.</t>
  </si>
  <si>
    <t>At the year end, PBM will reconcile the Individual Pricing Component guarantees against the actual performance and provide documentation of the calculation and the result to Plan Sponsor, without written request, within sixty (60) calendar days from the end of each contract year</t>
  </si>
  <si>
    <t>PBM will pay Plan Sponsor one hundred percent (100%) of the shortfalls resulting from the guarantee reconciliation on a dollar-for-dollar basis (shortfalls may not be limited in any way), without written request, within ninety (90) calendar days after the end of each contract year. Any surplus value amounts in the reconciliation of discount and dispensing fees will be retained by Plan Sponsor.</t>
  </si>
  <si>
    <t xml:space="preserve">100% of all Rebates, as defined above, which are related to the Plan Sponsor’s utilization, will be paid to the Plan Sponsor.  All earned Rebates will be paid out regardless of drug status or classification (ex. Single-Source Brand, Multi-Source Brand, Generic, OTC, etc.). </t>
  </si>
  <si>
    <t>A. ADMINISTRATIVE FEE</t>
  </si>
  <si>
    <t>Per Member Per Month (PMPM)</t>
  </si>
  <si>
    <t>Per Employee Per Month (PEPM)</t>
  </si>
  <si>
    <t>Per Net Paid Claim (PNPC)</t>
  </si>
  <si>
    <t>Rebates (formulary, market share, incentive, non-preferred, value-based)</t>
  </si>
  <si>
    <t>Per Brand Drug</t>
  </si>
  <si>
    <t>Administrative Fee Credit</t>
  </si>
  <si>
    <t>J. ADDITIONAL ALLOWANCES</t>
  </si>
  <si>
    <r>
      <t xml:space="preserve">B. DISPENSING FEE </t>
    </r>
    <r>
      <rPr>
        <sz val="12"/>
        <color theme="0"/>
        <rFont val="Segoe UI"/>
        <family val="2"/>
      </rPr>
      <t>(per claim)</t>
    </r>
  </si>
  <si>
    <r>
      <t xml:space="preserve">C. RETAIL30 DISCOUNT GUARANTEE </t>
    </r>
    <r>
      <rPr>
        <sz val="12"/>
        <color theme="0"/>
        <rFont val="Segoe UI"/>
        <family val="2"/>
      </rPr>
      <t>(AWP-%)</t>
    </r>
  </si>
  <si>
    <r>
      <t xml:space="preserve">D. Extended Day Supply (R90) DISCOUNT GUARANTEE </t>
    </r>
    <r>
      <rPr>
        <sz val="12"/>
        <color theme="0"/>
        <rFont val="Segoe UI"/>
        <family val="2"/>
      </rPr>
      <t>(AWP-%)</t>
    </r>
  </si>
  <si>
    <t>F. SPECIALTY DRUG DISCOUNTS - via Non-Preferred Specialty Pharmacy</t>
  </si>
  <si>
    <t>G. SPECIALTY DRUG DISCOUNTS - via Preferred Specialty Pharmacy</t>
  </si>
  <si>
    <t>H. REBATES</t>
  </si>
  <si>
    <t>Invoice Credit</t>
  </si>
  <si>
    <t>I. ADDITIONAL CREDITS/GUARANTEES</t>
  </si>
  <si>
    <t>Copay Maximizer Savings Guarantee</t>
  </si>
  <si>
    <t>Insert % share of each type of manufacturer remuneration will be passed through to Plan Sponsor</t>
  </si>
  <si>
    <t xml:space="preserve">Brand Drugs </t>
  </si>
  <si>
    <t xml:space="preserve">Generic Drug Effective Rate </t>
  </si>
  <si>
    <r>
      <t xml:space="preserve">E. MAIL ORDER PHARMACY DISCOUNT GUARANTEE </t>
    </r>
    <r>
      <rPr>
        <sz val="12"/>
        <color theme="0"/>
        <rFont val="Segoe UI"/>
        <family val="2"/>
      </rPr>
      <t>(AWP-%)</t>
    </r>
  </si>
  <si>
    <t>Clinical Savings Guarantee</t>
  </si>
  <si>
    <t>Alternative Funding Savings Guarantee</t>
  </si>
  <si>
    <r>
      <rPr>
        <b/>
        <sz val="10"/>
        <rFont val="Segoe UI"/>
        <family val="2"/>
      </rPr>
      <t>"Covered Drug(s)" or "Covered Product(s)"</t>
    </r>
    <r>
      <rPr>
        <sz val="10"/>
        <rFont val="Segoe UI"/>
        <family val="2"/>
      </rPr>
      <t xml:space="preserve"> means those prescription drugs, supplies, Specialty Drugs, OTC products, non-drug products, and other drugs/products that are covered under the Plan.</t>
    </r>
  </si>
  <si>
    <r>
      <rPr>
        <b/>
        <sz val="10"/>
        <rFont val="Segoe UI"/>
        <family val="2"/>
      </rPr>
      <t>"Over-the-Counter Claim(s)" or "OTC Claims"</t>
    </r>
    <r>
      <rPr>
        <sz val="10"/>
        <rFont val="Segoe UI"/>
        <family val="2"/>
      </rPr>
      <t xml:space="preserve"> means a claim for items that do not require a prescription for a member to purchase that the Plan Sponsor has chosen to  or has been required to include as Covered Products under the prescription drug benefit. OTC Claims are defined as having an 'O' or 'P' indication in Medispan's Rx-OTC Indicator Code.</t>
    </r>
  </si>
  <si>
    <r>
      <rPr>
        <b/>
        <sz val="10"/>
        <rFont val="Segoe UI"/>
        <family val="2"/>
      </rPr>
      <t>"Participating Pharmacy"</t>
    </r>
    <r>
      <rPr>
        <sz val="10"/>
        <rFont val="Segoe UI"/>
        <family val="2"/>
      </rPr>
      <t xml:space="preserve"> means a Retail Pharmacy, Mail Order Pharmacy, Specialty Pharmacy, non-traditional pharmacy (ex. I/T/U, LTF, HIF, Military, TER, or VA) or other pharmacy that participates in the PBMs network pursuant to an agreement between the Participating Pharmacy and PBM to dispense Covered Products to Plan Sponsor's members.</t>
    </r>
  </si>
  <si>
    <r>
      <rPr>
        <b/>
        <sz val="10"/>
        <rFont val="Segoe UI"/>
        <family val="2"/>
      </rPr>
      <t>“Patent Litigation Drug”</t>
    </r>
    <r>
      <rPr>
        <sz val="10"/>
        <rFont val="Segoe UI"/>
        <family val="2"/>
      </rPr>
      <t xml:space="preserve"> means a Covered Product under patent litigation within the United States court system between the drug innovator and a generic pharmaceutical company.</t>
    </r>
  </si>
  <si>
    <r>
      <rPr>
        <b/>
        <sz val="10"/>
        <rFont val="Segoe UI"/>
        <family val="2"/>
      </rPr>
      <t>"Mail Order Pharmacy" or "Mail"</t>
    </r>
    <r>
      <rPr>
        <sz val="10"/>
        <rFont val="Segoe UI"/>
        <family val="2"/>
      </rPr>
      <t xml:space="preserve"> means one or more duly licensed pharmacies specified by PBM as where Covered Products are filled and delivered to members via mail service.</t>
    </r>
  </si>
  <si>
    <r>
      <rPr>
        <b/>
        <sz val="10"/>
        <rFont val="Segoe UI"/>
        <family val="2"/>
      </rPr>
      <t>"Pass-Through Pricing”</t>
    </r>
    <r>
      <rPr>
        <sz val="10"/>
        <rFont val="Segoe UI"/>
        <family val="2"/>
      </rPr>
      <t xml:space="preserve"> means a pricing model whereby PBM will bill the Plan Sponsor the same amount paid to the Participating Pharmacy under its contracted arrangement with such Participating Pharmacy at cost with no additional mark-up, and PBM receives no other revenue and derives no other value from any paid claim adjudicated at the Participating Pharmacy, either directly or indirectly, in the aggregate or otherwise, except for the fee(s) charged by PBM to a Participating Pharmacy for administrative services related to dispensing Covered Products to members.</t>
    </r>
  </si>
  <si>
    <t xml:space="preserve">          340B Claims</t>
  </si>
  <si>
    <t xml:space="preserve">         Vaccine Claims</t>
  </si>
  <si>
    <t xml:space="preserve">          Claims filled at a Military Pharmacy or Veterans Affairs Pharmacy</t>
  </si>
  <si>
    <t xml:space="preserve">          Vaccine Claims</t>
  </si>
  <si>
    <t xml:space="preserve">          Plan Sponsor owned/affiliated pharmacy claims (if applicable)</t>
  </si>
  <si>
    <t>No minimum charges will apply to any claims; there will be no minimum charge at Retail or Mail Order Pharmacies.</t>
  </si>
  <si>
    <t xml:space="preserve">         340B Claims</t>
  </si>
  <si>
    <r>
      <rPr>
        <b/>
        <sz val="10"/>
        <rFont val="Segoe UI"/>
        <family val="2"/>
      </rPr>
      <t>"340B Claim(s)"</t>
    </r>
    <r>
      <rPr>
        <sz val="10"/>
        <rFont val="Segoe UI"/>
        <family val="2"/>
      </rPr>
      <t xml:space="preserve"> means a claim that receives 340B program pricing and is dispensed from a 340B program covered entity. 340B claims are identified by the submission of "20" in the Submission Clarification Code (SCC) field (420-DK) AND includes a covered entity owned pharmacy 340B status coded as "38", or "39" in the NCPDP DataQ database. </t>
    </r>
  </si>
  <si>
    <r>
      <t xml:space="preserve">“Multi-Source Generic” </t>
    </r>
    <r>
      <rPr>
        <sz val="10"/>
        <rFont val="Segoe UI"/>
        <family val="2"/>
      </rPr>
      <t>means a Generic Drug that is available from two or more pharmaceutical manufacturering companies</t>
    </r>
    <r>
      <rPr>
        <b/>
        <sz val="10"/>
        <rFont val="Segoe UI"/>
        <family val="2"/>
      </rPr>
      <t>.</t>
    </r>
  </si>
  <si>
    <r>
      <rPr>
        <b/>
        <sz val="10"/>
        <rFont val="Segoe UI"/>
        <family val="2"/>
      </rPr>
      <t>"Vaccine Claim(s)"</t>
    </r>
    <r>
      <rPr>
        <sz val="10"/>
        <rFont val="Segoe UI"/>
        <family val="2"/>
      </rPr>
      <t xml:space="preserve"> means a claim in which the dispensed produced is a preparation used as a preventative inoculation to confer immunity against a specific disease, usually employing an innocuous form, fragment, toxin, or DNA of the disease agent to stimulate antibody production, and for which the purchase price includes the ingredient cost, dispensing fee, the vaccine fee and the vaccine administration fee. The claims are identified with the Medispan Generic Product ID (GPI-2) or '17' or '18'.</t>
    </r>
  </si>
  <si>
    <t>For the avoidance of doubt, all claims not specifically outlined above as excluded will be INCLUDED in the calculation of the Rebate Guarantees and the Annual Rebate Guarantee Amount for purposes of reconciliation. Furthermore, Plan Sponsor shall nevertheless receive 100% of all Rebates received by PBM, if any, earned on the noted exclusions above.</t>
  </si>
  <si>
    <t xml:space="preserve">         Secondary Payer/COB Claims</t>
  </si>
  <si>
    <t xml:space="preserve">          Secondary Payer/COB Claims</t>
  </si>
  <si>
    <t>Adjudication logic for each NDC in the Compound Drug claim recipe will be processed at the lowest of:
(a) The AWP minus the Brand Drug discount;
(b) The AWP minus the non-MAC discount;
(c) MAC (if applicable); or,
(d) The dispensing pharmacy’s submitted price.
The lowest adjudicated price for each ingredient in the Compound Drug claim recipe will be combined to create a Total Compound Drug Claim Cost.</t>
  </si>
  <si>
    <t>For any Compound Drug claims submitted for reimbursement under the pharmacy benefit plan, you will request a copy of the ingredient list and quantity to verify that the claim has been submitted in accordance with contractual and NCPDP standards.</t>
  </si>
  <si>
    <t>MAC pricing will be applied to all pricing channels, including (if applicable) retail, 90-day retail maintenance, specialty pharmacy and mail order channels.  The MAC pricing list and discounts applied on mail order and 90-day retail maintenance claims will be as competitive as or more competitive than the MAC pricing applied through the proposed 30-day Retail network.</t>
  </si>
  <si>
    <t>Billing and Invoicing</t>
  </si>
  <si>
    <t>Audit Rights</t>
  </si>
  <si>
    <t>Market Checks</t>
  </si>
  <si>
    <t>Consumer Driven Health Plan Administration</t>
  </si>
  <si>
    <t>Client reserves the right to:
- Reject any and all proposals received
- Issue a subsequent RFP 
- Cancel the entire RFP
- Remedy technical errors in the RFP process
- Negotiate with any, all or none of the respondents to the RFP
- Accept the written proposal as on offer
- Waive informalities and irregularities
- Accept one or more proposals
Release of this RFP does not commit Client to enter into a contract nor does it obligate it to pay any costs incurred in preparation and submission of proposals or in anticipation of a contract.</t>
  </si>
  <si>
    <t>Brand Drug Effective Rate</t>
  </si>
  <si>
    <t xml:space="preserve">     Per Employee Per Month (PEPM) or Per Member Per Month (PMPM)</t>
  </si>
  <si>
    <t>The greater of 75% of Rebate revenue or 10 pharmaceutical manufacturer contracts</t>
  </si>
  <si>
    <r>
      <rPr>
        <b/>
        <sz val="10"/>
        <rFont val="Segoe UI"/>
        <family val="2"/>
      </rPr>
      <t>"Traditional Pricing" or "Spread-Pricing"</t>
    </r>
    <r>
      <rPr>
        <sz val="10"/>
        <rFont val="Segoe UI"/>
        <family val="2"/>
      </rPr>
      <t xml:space="preserve"> means a financial structure comprised of fixed guaranteed discounts and fees. In this arrangement, PBM retains the difference between contracted rates with Participating Pharmacies and the rates guaranteed to Plan Sponsor. Contracted rates with Participating Pharmacies may vary and  PBM may realize positive margin when amounts paid to Participating Pharmacies is less than the amount billed to Plan Sponsor. Conversely, PBM may realize negative margin when amounts paid to Participating Pharmacies is greater than the amount billed to Plan Sponsor.</t>
    </r>
  </si>
  <si>
    <t>Per Brand Drug by dispensing channel</t>
  </si>
  <si>
    <t>For minimum Rebate Guarantees quoted on a Per Brand Drug basis, your quote assumes:</t>
  </si>
  <si>
    <t xml:space="preserve">For all other Rebate Guarantee basis, you will pay Plan Sponsor Rebates within sixty (60) calendar days following the end of calendar quarter the Rebate yielding claim was incurred, regardless of whether your firm has invoiced or received Rebates from drug manufacturers.
</t>
  </si>
  <si>
    <t xml:space="preserve">For Rebate Guarantees used as an Administrative Services Only (ASO) fee offset, you will pay Plan Sponsor the Rebate Guarantee on the ASO fee invoice immediately following the end of calendar month the Rebate yielding claim was incurred, regardless of whether your firm has invoiced or received Rebates from drug manufacturers.
</t>
  </si>
  <si>
    <t>a.</t>
  </si>
  <si>
    <t>b.</t>
  </si>
  <si>
    <t>c.</t>
  </si>
  <si>
    <t>d.</t>
  </si>
  <si>
    <t>e.</t>
  </si>
  <si>
    <t>f.</t>
  </si>
  <si>
    <t>Per Claim</t>
  </si>
  <si>
    <t>Per Single Source Brand Drug</t>
  </si>
  <si>
    <t>Per Formulary (Preferred) Brand Drug</t>
  </si>
  <si>
    <t xml:space="preserve">Per Employee Per Month (PEPM) </t>
  </si>
  <si>
    <t>Transplant Drugs</t>
  </si>
  <si>
    <t>PCSK9s</t>
  </si>
  <si>
    <t>Hepatitis B</t>
  </si>
  <si>
    <t>HIV</t>
  </si>
  <si>
    <t>IVIG</t>
  </si>
  <si>
    <t>Confirm that the following classes will not be classified as Specialty Drugs for purposes of pricing and Rebate guarantees:</t>
  </si>
  <si>
    <t>Anti-Nausea Drugs</t>
  </si>
  <si>
    <t>g.</t>
  </si>
  <si>
    <t>h.</t>
  </si>
  <si>
    <t>i.</t>
  </si>
  <si>
    <t>j.</t>
  </si>
  <si>
    <t>Clinical Management</t>
  </si>
  <si>
    <t>Plan Sponsor (or a mutually agreeable third party agent) will have the right to audit the following aspects ("Audit Scope") of their contractual arrangement with your organization:</t>
  </si>
  <si>
    <t>Your organization will not impose any limitations on the Audit Scope consituting a single audit that Plan Sponsor can conduct in any given year.</t>
  </si>
  <si>
    <t>Mail Order and Specialty Pharmacy fulfillment accuracy</t>
  </si>
  <si>
    <t>Your organization will address all audit findings within thirty (30) calendar days from receipt of initial inquiry and respond to any subsequent inquiries related to the intial inquiry within ten (10) calendar days</t>
  </si>
  <si>
    <t>Your organization will review and confirm the Audit Scope within thirty (30) calendar days from receipt of the audit notification letter.</t>
  </si>
  <si>
    <t>New to Market Specialty Drug</t>
  </si>
  <si>
    <t>Limited Distribution</t>
  </si>
  <si>
    <t>Therapeutic Class Description (GPI-4)</t>
  </si>
  <si>
    <t>Drug Name</t>
  </si>
  <si>
    <t>National Drug Code (NDC)</t>
  </si>
  <si>
    <t>Open Specialty Network Guaranteed Pricing through your Preferred Specialty Pharmacy</t>
  </si>
  <si>
    <t>Exclusive Network Guaranteed Pricing through your Preferred Specialty Pharmacy</t>
  </si>
  <si>
    <t>Specialty Rebate Eligible?</t>
  </si>
  <si>
    <t>SPECIALTY DRUG PRICING</t>
  </si>
  <si>
    <t>RX PRICING WORKSHEET</t>
  </si>
  <si>
    <t xml:space="preserve">Instructions:  Please complete the Quote Assumptions and Financial Guarantee Summaries provided below based on current offerings and plan design.   </t>
  </si>
  <si>
    <t xml:space="preserve">Discount is % off AWP on a post-rollback basis </t>
  </si>
  <si>
    <t>[Insert Discount]</t>
  </si>
  <si>
    <t>[Yes/No]</t>
  </si>
  <si>
    <t>[Brand/Generic]</t>
  </si>
  <si>
    <t>Brand or Generic Classification</t>
  </si>
  <si>
    <t>Launch Date of Product</t>
  </si>
  <si>
    <t>[DD/MM/YEAR]</t>
  </si>
  <si>
    <t>[Insert drug name]</t>
  </si>
  <si>
    <t>[Insert Class Description - Not GPI-4 #]</t>
  </si>
  <si>
    <t>[Insert NDC on Specialty Drug List]</t>
  </si>
  <si>
    <t>Instructions: Please complete all columns A-O by providing your complete Specialty Drug List that you intend to use for classifcation of Specialty Drugs as it pertains to all Pricing Guarantees. All columns must be completed for each product listed.</t>
  </si>
  <si>
    <t>Enter the total Year 1 Ongoing performance guarantee amount that you are willing to put at risk.</t>
  </si>
  <si>
    <t>Enter the total Year 2 Ongoing performance guarantee amount that you are willing to put at risk.</t>
  </si>
  <si>
    <t>Enter the total Year 3 Ongoing performance guarantee amount that you are willing to put at risk.</t>
  </si>
  <si>
    <r>
      <rPr>
        <b/>
        <sz val="10"/>
        <color theme="1"/>
        <rFont val="Segoe UI"/>
        <family val="2"/>
      </rPr>
      <t>Mail Order Pharmacy Turnaround Time (no intervention):</t>
    </r>
    <r>
      <rPr>
        <sz val="10"/>
        <color theme="1"/>
        <rFont val="Segoe UI"/>
        <family val="2"/>
      </rPr>
      <t xml:space="preserve">  Mail order prescriptions not requiring administrative/clinical intervention shall be shipped to the Members/providers within two (2) Business Days of receipt by your organization's mail service prescription program.</t>
    </r>
  </si>
  <si>
    <r>
      <rPr>
        <b/>
        <sz val="10"/>
        <color theme="1"/>
        <rFont val="Segoe UI"/>
        <family val="2"/>
      </rPr>
      <t>Mail Order Pharmacy Accuracy:</t>
    </r>
    <r>
      <rPr>
        <sz val="10"/>
        <color theme="1"/>
        <rFont val="Segoe UI"/>
        <family val="2"/>
      </rPr>
      <t xml:space="preserve"> Your organization guarantees a 99.996% percent accuracy rate in dispensing the correct drug, strength, and dosage, unless the error is due to the prescriber.</t>
    </r>
  </si>
  <si>
    <r>
      <rPr>
        <b/>
        <sz val="10"/>
        <color theme="1"/>
        <rFont val="Segoe UI"/>
        <family val="2"/>
      </rPr>
      <t>Mail Order Pharmacy Turnaround Time (with intervention):</t>
    </r>
    <r>
      <rPr>
        <sz val="10"/>
        <color theme="1"/>
        <rFont val="Segoe UI"/>
        <family val="2"/>
      </rPr>
      <t xml:space="preserve">  Mail order prescriptions requiring administrative/clinical intervention shall be shipped to the Members/providers within four (4) Business Days of receipt by your organization's mail service prescription program.</t>
    </r>
  </si>
  <si>
    <r>
      <rPr>
        <b/>
        <sz val="10"/>
        <color theme="1"/>
        <rFont val="Segoe UI"/>
        <family val="2"/>
      </rPr>
      <t>Network Pharmacy Access:</t>
    </r>
    <r>
      <rPr>
        <sz val="10"/>
        <color theme="1"/>
        <rFont val="Segoe UI"/>
        <family val="2"/>
      </rPr>
      <t xml:space="preserve">  Your organization guarantees that changes to your retail network arrangement  will not impact more than 5% of client’s membership as measured by absolute member disruption (not geo-access).</t>
    </r>
  </si>
  <si>
    <r>
      <rPr>
        <b/>
        <sz val="10"/>
        <color theme="1"/>
        <rFont val="Segoe UI"/>
        <family val="2"/>
      </rPr>
      <t>Paper Claim Handling Turnaround Time for Prescription Drugs (with intervention):</t>
    </r>
    <r>
      <rPr>
        <sz val="10"/>
        <color theme="1"/>
        <rFont val="Segoe UI"/>
        <family val="2"/>
      </rPr>
      <t xml:space="preserve">  PBM guarantees member-submitted paper claims requiring intervention will be paid or denied within thirty (30) calendar days.</t>
    </r>
  </si>
  <si>
    <r>
      <rPr>
        <b/>
        <sz val="10"/>
        <color theme="1"/>
        <rFont val="Segoe UI"/>
        <family val="2"/>
      </rPr>
      <t>Paper Claim Handling Turnaround Time for Prescription Drugs (no intervention)</t>
    </r>
    <r>
      <rPr>
        <sz val="10"/>
        <color theme="1"/>
        <rFont val="Segoe UI"/>
        <family val="2"/>
      </rPr>
      <t>:  PBM guarantees member-submitted paper claims requiring no intervention will be paid or denied within fifteen (15) calendar days.</t>
    </r>
  </si>
  <si>
    <r>
      <rPr>
        <b/>
        <sz val="10"/>
        <color theme="1"/>
        <rFont val="Segoe UI"/>
        <family val="2"/>
      </rPr>
      <t xml:space="preserve">ID Cards: </t>
    </r>
    <r>
      <rPr>
        <sz val="10"/>
        <color theme="1"/>
        <rFont val="Segoe UI"/>
        <family val="2"/>
      </rPr>
      <t>Your organization guarantees that ID cards will be mailed to 98% of members at least five (5) days prior to the effective date.</t>
    </r>
  </si>
  <si>
    <r>
      <rPr>
        <b/>
        <sz val="10"/>
        <color theme="1"/>
        <rFont val="Segoe UI"/>
        <family val="2"/>
      </rPr>
      <t xml:space="preserve">Defect Resolution: </t>
    </r>
    <r>
      <rPr>
        <sz val="10"/>
        <color theme="1"/>
        <rFont val="Segoe UI"/>
        <family val="2"/>
      </rPr>
      <t xml:space="preserve"> Your organization guarantees correction of any agreed upon defect within ten (10) calendar days unless both parties mutually agree upon another date.  A defect includes, but is not limited to,  inaccuracies, mistakes or omissions identified or reported that are attributable to your organization.  </t>
    </r>
  </si>
  <si>
    <r>
      <rPr>
        <b/>
        <sz val="10"/>
        <color theme="1"/>
        <rFont val="Segoe UI"/>
        <family val="2"/>
      </rPr>
      <t xml:space="preserve">Benefit Design Setup - Accuracy: </t>
    </r>
    <r>
      <rPr>
        <sz val="10"/>
        <color theme="1"/>
        <rFont val="Segoe UI"/>
        <family val="2"/>
      </rPr>
      <t xml:space="preserve"> The client’s benefit designs will be accurately loaded as a 99.5% pass rate, in your organization’s claims system, on the condition that the client provides your organization with benefit design sign-off according to a mutually agreed upon schedule.</t>
    </r>
  </si>
  <si>
    <r>
      <rPr>
        <b/>
        <sz val="10"/>
        <color theme="1"/>
        <rFont val="Segoe UI"/>
        <family val="2"/>
      </rPr>
      <t>Data Systems Availability and Adjudication:</t>
    </r>
    <r>
      <rPr>
        <sz val="10"/>
        <color theme="1"/>
        <rFont val="Segoe UI"/>
        <family val="2"/>
      </rPr>
      <t xml:space="preserve"> Your organization guarantees an average 99.99% system availability of the point-of-sale adjudication system on a book-of-business basis.  This guarantee excludes systems downtime attributed to regularly scheduled ("planned") systems maintenance.</t>
    </r>
  </si>
  <si>
    <r>
      <rPr>
        <b/>
        <sz val="10"/>
        <color theme="1"/>
        <rFont val="Segoe UI"/>
        <family val="2"/>
      </rPr>
      <t>Eligibility:</t>
    </r>
    <r>
      <rPr>
        <sz val="10"/>
        <color theme="1"/>
        <rFont val="Segoe UI"/>
        <family val="2"/>
      </rPr>
      <t xml:space="preserve"> Your organization guarantees that 99% of eligibility updates will be successfully and accurately processed the same day of receipt of a clean file from the client and the client will be notified immediately if any errors occur in loading files.  A report of file errors will be forwarded to the client following each file load. Your organization will notify the client of eligibility files not received based on established file processing schedules.</t>
    </r>
  </si>
  <si>
    <r>
      <rPr>
        <b/>
        <sz val="10"/>
        <color theme="1"/>
        <rFont val="Segoe UI"/>
        <family val="2"/>
      </rPr>
      <t>Phone Average Speed of Answer:</t>
    </r>
    <r>
      <rPr>
        <sz val="10"/>
        <color theme="1"/>
        <rFont val="Segoe UI"/>
        <family val="2"/>
      </rPr>
      <t xml:space="preserve"> Your organization guarantees that all inbound calls to your organization’s customer service number will be answered within thirty (30) seconds or less on average.</t>
    </r>
  </si>
  <si>
    <r>
      <rPr>
        <b/>
        <sz val="10"/>
        <color theme="1"/>
        <rFont val="Segoe UI"/>
        <family val="2"/>
      </rPr>
      <t>Report Distribution:</t>
    </r>
    <r>
      <rPr>
        <sz val="10"/>
        <color theme="1"/>
        <rFont val="Segoe UI"/>
        <family val="2"/>
      </rPr>
      <t xml:space="preserve"> Your organization guarantees that the client quarterly standard management reports shall be available within thirty (30) days after the end of each calendar quarter.</t>
    </r>
  </si>
  <si>
    <r>
      <rPr>
        <b/>
        <sz val="10"/>
        <color theme="1"/>
        <rFont val="Segoe UI"/>
        <family val="2"/>
      </rPr>
      <t>Account Team Responsiveness</t>
    </r>
    <r>
      <rPr>
        <sz val="10"/>
        <color theme="1"/>
        <rFont val="Segoe UI"/>
        <family val="2"/>
      </rPr>
      <t>: Your organization guarantees that Account Team Members will respond to electronic, verbal, and written notices of issues by the client within 24 hours of receipt.  If the issue cannot be resolved within 48 hours, account team members will notify the client of the expected time of resolution.</t>
    </r>
  </si>
  <si>
    <r>
      <rPr>
        <b/>
        <sz val="10"/>
        <color theme="1"/>
        <rFont val="Segoe UI"/>
        <family val="2"/>
      </rPr>
      <t>Testing – Issue  Resolution</t>
    </r>
    <r>
      <rPr>
        <sz val="10"/>
        <color theme="1"/>
        <rFont val="Segoe UI"/>
        <family val="2"/>
      </rPr>
      <t>:  For Eligibility, Claims and Accumulator file testing, PBM guarantees to resolve agreed upon high/critical severity defects within  seven (7) business days of being reported.</t>
    </r>
  </si>
  <si>
    <r>
      <rPr>
        <b/>
        <sz val="10"/>
        <color theme="1"/>
        <rFont val="Segoe UI"/>
        <family val="2"/>
      </rPr>
      <t>Claims Adjudication Issue Resolution:</t>
    </r>
    <r>
      <rPr>
        <sz val="10"/>
        <color theme="1"/>
        <rFont val="Segoe UI"/>
        <family val="2"/>
      </rPr>
      <t xml:space="preserve">  PBM guarantees to resolve agreed upon high/critical severity defects within seven (7) business days of being reported.</t>
    </r>
  </si>
  <si>
    <t>Enter the total Implementation performance guarantee amount that you are willing to put at risk as a total one-time dollar amount.</t>
  </si>
  <si>
    <r>
      <rPr>
        <b/>
        <sz val="10"/>
        <color theme="1"/>
        <rFont val="Segoe UI"/>
        <family val="2"/>
      </rPr>
      <t>Benefit Design Setup - Timeliness:</t>
    </r>
    <r>
      <rPr>
        <sz val="10"/>
        <color theme="1"/>
        <rFont val="Segoe UI"/>
        <family val="2"/>
      </rPr>
      <t xml:space="preserve">  The client’s benefit designs will be successfully loaded in your organization’s claims system at least 15 calendar days prior to the implementation date of coverage, on the condition that the client provides your organization with benefit design sign-off according to a mutually agreed upon schedule.</t>
    </r>
  </si>
  <si>
    <r>
      <rPr>
        <b/>
        <sz val="10"/>
        <color theme="1"/>
        <rFont val="Segoe UI"/>
        <family val="2"/>
      </rPr>
      <t>ID Cards &amp; Welcome Packets:</t>
    </r>
    <r>
      <rPr>
        <sz val="10"/>
        <color theme="1"/>
        <rFont val="Segoe UI"/>
        <family val="2"/>
      </rPr>
      <t xml:space="preserve"> 100% of member ID cards and welcome packets will be received by members on or before the effective date of the plan, on the condition that the client provides your organization with eligibility according to a mutually agreed upon schedule.</t>
    </r>
  </si>
  <si>
    <t>Please indicate your willingness to offer the following performance guarantees as stated below.  If you cannot offer the guarantee as stated, please specify an alternate guarantee that would meet the client’s needs for the specified area of service.  Unless otherwise stated, all guarantees will be measured on a client-specific basis.</t>
  </si>
  <si>
    <r>
      <rPr>
        <b/>
        <sz val="10"/>
        <color theme="1"/>
        <rFont val="Segoe UI"/>
        <family val="2"/>
      </rPr>
      <t xml:space="preserve">Implementation Satisfaction Survey: </t>
    </r>
    <r>
      <rPr>
        <sz val="10"/>
        <color theme="1"/>
        <rFont val="Segoe UI"/>
        <family val="2"/>
      </rPr>
      <t xml:space="preserve"> Your organization shall conduct a survey of three designated client personnel to measure satisfaction associated with implementation of the plan.  Your organization guarantees a satisfaction rating of at least four (4) on a five (5) point scale.  Your organization will be responsible for data collection, analysis and any costs associated with the conducting of the survey.  Survey design will be the responsibility of your organization with approval by the client.</t>
    </r>
  </si>
  <si>
    <t>Basis</t>
  </si>
  <si>
    <t>Explanation 
(if needed)</t>
  </si>
  <si>
    <t>Performance Guarantees</t>
  </si>
  <si>
    <r>
      <rPr>
        <b/>
        <sz val="10"/>
        <color theme="1"/>
        <rFont val="Segoe UI"/>
        <family val="2"/>
      </rPr>
      <t xml:space="preserve">Abandonment Rate: </t>
    </r>
    <r>
      <rPr>
        <sz val="10"/>
        <color theme="1"/>
        <rFont val="Segoe UI"/>
        <family val="2"/>
      </rPr>
      <t>Your organization guarantees that all inbound calls to your organization’s customer service number will have an abandonment rate [after thirty (30) seconds] of 2% or less.</t>
    </r>
  </si>
  <si>
    <r>
      <rPr>
        <b/>
        <sz val="10"/>
        <color theme="1"/>
        <rFont val="Segoe UI"/>
        <family val="2"/>
      </rPr>
      <t xml:space="preserve">First Call Resolution: </t>
    </r>
    <r>
      <rPr>
        <sz val="10"/>
        <color theme="1"/>
        <rFont val="Segoe UI"/>
        <family val="2"/>
      </rPr>
      <t>Your organization guarantees that 96% of all member phone calls will be resolved upon the first contact with members.</t>
    </r>
  </si>
  <si>
    <r>
      <rPr>
        <b/>
        <sz val="10"/>
        <color theme="1"/>
        <rFont val="Segoe UI"/>
        <family val="2"/>
      </rPr>
      <t xml:space="preserve">Average Hold Time - </t>
    </r>
    <r>
      <rPr>
        <sz val="10"/>
        <color theme="1"/>
        <rFont val="Segoe UI"/>
        <family val="2"/>
      </rPr>
      <t>Your organization guarantees that the amount of time an agent keeps a customer on hold during a call will be an average of forty-seven (47) seconds. This metric is calculated by the cumulative time callers wait on hold divided by the total number of calls answered by agents.</t>
    </r>
  </si>
  <si>
    <r>
      <rPr>
        <b/>
        <sz val="10"/>
        <color theme="1"/>
        <rFont val="Segoe UI"/>
        <family val="2"/>
      </rPr>
      <t xml:space="preserve">Average Idle Time </t>
    </r>
    <r>
      <rPr>
        <sz val="10"/>
        <color theme="1"/>
        <rFont val="Segoe UI"/>
        <family val="2"/>
      </rPr>
      <t>- Your organization guarantees that the Average Idle Time is thirty (30) seconds. Calculated as the seconds an agent spends completing work related to a customer interaction once the conversation has ended. This is also referred to as after-call work time.</t>
    </r>
  </si>
  <si>
    <r>
      <rPr>
        <b/>
        <sz val="10"/>
        <color theme="1"/>
        <rFont val="Segoe UI"/>
        <family val="2"/>
      </rPr>
      <t>Rate of Absent Agents -</t>
    </r>
    <r>
      <rPr>
        <sz val="10"/>
        <color theme="1"/>
        <rFont val="Segoe UI"/>
        <family val="2"/>
      </rPr>
      <t xml:space="preserve"> Your organization guarantees that the rate of annual absenteeism will not be greater than 5%. Measured as the number of days lost per year due to agent absenteeism can take a major toll on call center scheduling and staffing, as well as affect a company’s bottom line.</t>
    </r>
  </si>
  <si>
    <r>
      <rPr>
        <b/>
        <sz val="10"/>
        <color theme="1"/>
        <rFont val="Segoe UI"/>
        <family val="2"/>
      </rPr>
      <t xml:space="preserve">Average Transfer Rate </t>
    </r>
    <r>
      <rPr>
        <sz val="10"/>
        <color theme="1"/>
        <rFont val="Segoe UI"/>
        <family val="2"/>
      </rPr>
      <t>- Your organization guarantees that a maximum of four (4%) percent of all calls will be transfered to someone else to complete, like an available supervisor or possibly another department altogether.</t>
    </r>
  </si>
  <si>
    <t>Included in Discount?</t>
  </si>
  <si>
    <r>
      <rPr>
        <b/>
        <sz val="10"/>
        <color theme="1"/>
        <rFont val="Segoe UI"/>
        <family val="2"/>
      </rPr>
      <t xml:space="preserve">Average Handle Time </t>
    </r>
    <r>
      <rPr>
        <sz val="10"/>
        <color theme="1"/>
        <rFont val="Segoe UI"/>
        <family val="2"/>
      </rPr>
      <t>- Your organization guarantees that all calls from when an agent answers until they disconnect from the call will be handled within an average of eight (8) minutes.</t>
    </r>
  </si>
  <si>
    <t>Please indicate which methodology you are proposing for pricing Specialty Drugs:</t>
  </si>
  <si>
    <t>New to Market Specialty Products</t>
  </si>
  <si>
    <t>New to Market Limited Distribution/Exclusive Distribution Specialty Products</t>
  </si>
  <si>
    <r>
      <t xml:space="preserve">"In-House Pharmacy" or "Onsite Pharmacy" </t>
    </r>
    <r>
      <rPr>
        <sz val="10"/>
        <rFont val="Segoe UI"/>
        <family val="2"/>
      </rPr>
      <t xml:space="preserve">means a Retail Pharmacy that is owned, licensed, operated or identified by PBM, where the Participating Pharmacy is operating on Client’s campus for use by its Members. </t>
    </r>
  </si>
  <si>
    <t>Deductible</t>
  </si>
  <si>
    <t>Ongoing Consulting Fee</t>
  </si>
  <si>
    <t>One-time</t>
  </si>
  <si>
    <r>
      <rPr>
        <sz val="10"/>
        <rFont val="Segoe UI"/>
        <family val="2"/>
      </rPr>
      <t xml:space="preserve">1. </t>
    </r>
    <r>
      <rPr>
        <b/>
        <sz val="10"/>
        <rFont val="Segoe UI"/>
        <family val="2"/>
      </rPr>
      <t xml:space="preserve">Financial Savings: </t>
    </r>
    <r>
      <rPr>
        <sz val="10"/>
        <rFont val="Segoe UI"/>
        <family val="2"/>
      </rPr>
      <t>Network Discounts, Dispensing Fees, Rebates, Drug Mix Mgmt, Clinical Fees</t>
    </r>
    <r>
      <rPr>
        <b/>
        <sz val="10"/>
        <rFont val="Segoe UI"/>
        <family val="2"/>
      </rPr>
      <t xml:space="preserve">
</t>
    </r>
    <r>
      <rPr>
        <sz val="10"/>
        <rFont val="Segoe UI"/>
        <family val="2"/>
      </rPr>
      <t>2.</t>
    </r>
    <r>
      <rPr>
        <b/>
        <sz val="10"/>
        <rFont val="Segoe UI"/>
        <family val="2"/>
      </rPr>
      <t xml:space="preserve"> Robust Clinical Strategies: </t>
    </r>
    <r>
      <rPr>
        <sz val="10"/>
        <rFont val="Segoe UI"/>
        <family val="2"/>
      </rPr>
      <t>UM Rigor, Clinical Offering, Formulary Mgt/Efficiency, Specialty Drug Mgt, Therapeutic Interage</t>
    </r>
    <r>
      <rPr>
        <b/>
        <sz val="10"/>
        <rFont val="Segoe UI"/>
        <family val="2"/>
      </rPr>
      <t xml:space="preserve">
3. Service:</t>
    </r>
    <r>
      <rPr>
        <sz val="10"/>
        <rFont val="Segoe UI"/>
        <family val="2"/>
      </rPr>
      <t xml:space="preserve"> Account Management, Call Center, Performance Metrics, Issue Resolution, Communications
4. </t>
    </r>
    <r>
      <rPr>
        <b/>
        <sz val="10"/>
        <rFont val="Segoe UI"/>
        <family val="2"/>
      </rPr>
      <t>Alignment/Transparency:</t>
    </r>
    <r>
      <rPr>
        <sz val="10"/>
        <rFont val="Segoe UI"/>
        <family val="2"/>
      </rPr>
      <t xml:space="preserve"> Aligned Incentives, Ease of Contracting, Legal/Compliance, Integration
5. </t>
    </r>
    <r>
      <rPr>
        <b/>
        <sz val="10"/>
        <rFont val="Segoe UI"/>
        <family val="2"/>
      </rPr>
      <t>Administrative:</t>
    </r>
    <r>
      <rPr>
        <sz val="10"/>
        <rFont val="Segoe UI"/>
        <family val="2"/>
      </rPr>
      <t xml:space="preserve"> Plan Design Flexibility, Network Options, Mail and Specialty Capabilities
6. </t>
    </r>
    <r>
      <rPr>
        <b/>
        <sz val="10"/>
        <rFont val="Segoe UI"/>
        <family val="2"/>
      </rPr>
      <t xml:space="preserve">Technology: </t>
    </r>
    <r>
      <rPr>
        <sz val="10"/>
        <rFont val="Segoe UI"/>
        <family val="2"/>
      </rPr>
      <t>Adjudication Platform Autonomy</t>
    </r>
  </si>
  <si>
    <t>RFP Questions Submission</t>
  </si>
  <si>
    <t>Finalist Meetings</t>
  </si>
  <si>
    <t>Final Decision</t>
  </si>
  <si>
    <t>Implementation Begins</t>
  </si>
  <si>
    <r>
      <t>All tabs in highlighted in</t>
    </r>
    <r>
      <rPr>
        <sz val="10"/>
        <color rgb="FFFF0000"/>
        <rFont val="Segoe UI"/>
        <family val="2"/>
      </rPr>
      <t xml:space="preserve"> red</t>
    </r>
    <r>
      <rPr>
        <sz val="10"/>
        <rFont val="Segoe UI"/>
        <family val="2"/>
      </rPr>
      <t xml:space="preserve"> are to be completed by the respondent.  Instructions for completion are located at the top of each tab.  Only requested exhibits or supplemental documentation will be reviewed. Any supplemental information or exhibits provided, not requested by Holmes Murphy, will NOT be reviewed and will NOT be considered part of your complete response.  </t>
    </r>
  </si>
  <si>
    <t>Vendors will be scored, and finalists will be selected based on their ability to service Client's core beliefs (ranked):</t>
  </si>
  <si>
    <t>The respondent is expected to examine this RFP carefully, understand the terms and conditions for providing the pertinent services and respond completely in the format provided.  All information included in this RFP is considered confidential and should not be shared with anyone outside of your organization.  All reference herein to Client includes their employees and their representatives, specifically Holmes Murphy &amp; Associates.</t>
  </si>
  <si>
    <t>All responses, inquiries, and correspondence relating to or in reference to this RFP, and all electronic media, reports and other documentation submitted by the respondent shall become the property of Client.  Any cost or expense incurred by the respondent that is associated with the preparation of the proposal will be at the respondent's sole cost and expense. By submitting the proposal, the respondent certifies and represents to Client that the respondent has not offered, conferred or agreed to confer any pecuniary benefit or other item of value for the receipt of special treatment, advantage, information, opinion, recommendation, or any other exercise of discretion concerning this RFP.</t>
  </si>
  <si>
    <t>During the period between proposal submission and the contract award, the respondent shall not directly discuss or promote their proposal with Client unless requested by Client.  No publicity or news release about this RFP, the response, or discussion of any kind related to this RFP, or to the award of any contract, may be released without the prior written approval of Client.</t>
  </si>
  <si>
    <t>Per the Procurement Requirements, your organization has read and agrees to pay the required one-time Data Warehouse Charge of $15,000, to be underwritten into the P&amp;L of your proposal. Refusing this requirement will disqualify your proposal.</t>
  </si>
  <si>
    <r>
      <t xml:space="preserve">Delivery of Quarterly Rebate Payments and Reconciliation Report Timing: </t>
    </r>
    <r>
      <rPr>
        <sz val="10"/>
        <color theme="1"/>
        <rFont val="Segoe UI"/>
        <family val="2"/>
      </rPr>
      <t xml:space="preserve">Your organization will provide all financial reporting (including Rebate payments and pricing reconciliations), without written request, on a monthly/quarterly basis consistent with your responses to this RFP. Failure to provide the reporting within the timeframe will results in a financial penalty due to this Performance Guarantee. </t>
    </r>
  </si>
  <si>
    <r>
      <t xml:space="preserve">Your organization will provide claims-level utilization data monthly to Plan Sponsor and at least </t>
    </r>
    <r>
      <rPr>
        <b/>
        <sz val="10"/>
        <color theme="1"/>
        <rFont val="Segoe UI"/>
        <family val="2"/>
      </rPr>
      <t>five</t>
    </r>
    <r>
      <rPr>
        <sz val="10"/>
        <color theme="1"/>
        <rFont val="Segoe UI"/>
        <family val="2"/>
      </rPr>
      <t xml:space="preserve"> of Plan Sponsor's vendors (ex. data warehouse, stop loss, consultant, disease management provider, etc.)  in electronic format via FTP, secure email, or other accessible format, at no additional charge.</t>
    </r>
  </si>
  <si>
    <t xml:space="preserve">Confirm your ability to match the current plan design(s) as listed in the Plan Design Tabs.  </t>
  </si>
  <si>
    <t>Confirm your pricing offer is based on a Pass-through model.</t>
  </si>
  <si>
    <t xml:space="preserve">Confirm your willingness to review and complete necessary pharmacy information required in the SBC. </t>
  </si>
  <si>
    <t>Confirm your willingness to review and complete necessary pharmacy information required in the SPD. If your firm is unwilling to do this, please underwrite legal fees into the usage of your Pharmacy Management Fund of $10,000 in support of the SPD creation and review.</t>
  </si>
  <si>
    <r>
      <t>Guarantee Type - Minimum or Fixed Guarantee (</t>
    </r>
    <r>
      <rPr>
        <sz val="12"/>
        <color rgb="FFFF0000"/>
        <rFont val="Segoe UI"/>
        <family val="2"/>
      </rPr>
      <t>pick from drop down list</t>
    </r>
    <r>
      <rPr>
        <sz val="12"/>
        <rFont val="Segoe UI"/>
        <family val="2"/>
      </rPr>
      <t>)</t>
    </r>
  </si>
  <si>
    <t>Current Medical Carrier</t>
  </si>
  <si>
    <t>Rebate Pricing Model</t>
  </si>
  <si>
    <r>
      <t xml:space="preserve">"Outlier Claim" </t>
    </r>
    <r>
      <rPr>
        <sz val="10"/>
        <rFont val="Segoe UI"/>
        <family val="2"/>
      </rPr>
      <t>means a Brand Drug Claim with an AWP discount equal to or greater than 30.000001% and the undiscounted AWP Ingredient Cost is greater than $1,000; and a Generic Drug Claim with an AWP discount equal to or greater than 98.000001% and the undiscounted AWP Ingredient Cost is greater than $1,000. Notwithstanding the foregoing, Brand Drug Claims and Generic Drug Claims documented on the Specialty Drug Pricing List that meet these Outlier Claim requirements shall not constitute an Outlier Claim</t>
    </r>
  </si>
  <si>
    <t>Term and Termination</t>
  </si>
  <si>
    <t>Confirm all Rebate revenue earned by Plan Sponsor's claims will be paid to Plan Sponsor regardless of any termination status.</t>
  </si>
  <si>
    <t>Termination of the Agreement for any reason shall not release either Party from obligations incurred under the Agreement prior to the date of termination, including without limitation, payment to Plan Sponsor of any amounts due and owed under the terms of this Bid or the Agreement, which may have otherwise been issued as credits against future billing, as a result of pricing guarantee shortfall, disputed amounts, or Rebates.</t>
  </si>
  <si>
    <t>PBM will not charge an early termination fee or penalty to the Plan Sponsor for terminating the Agreement with or without cause.</t>
  </si>
  <si>
    <t>The term of the Agreement shall commence on the Effective Date and shall remain in full force and effect for an initial term of three (3) years ("Initial Term"), unless earlier terminated as provided in the Agreement.</t>
  </si>
  <si>
    <t>For the avoidance of doubt, claim data, including any portion thereof, shall not be considered PBM’s confidential information after such claim data has been de-identified whereby no longer identifiable to PBM by name and like identifiers as relating to PBM.  Upon termination, you shall transmit claims data to Plan Sponsor’s successor PBM, excluding pricing, without charging any fees to Plan Sponsor.</t>
  </si>
  <si>
    <t>You agree to allow Plan Sponsor the right of Termination for Convenience:  Plan Sponsor may terminate the Agreement any time during any term or renewal term and for any reason or no reason on ninety (90) days’ written notice to Bidder. There will be no early termination fees or any penalties if Plan Sponsor terminates the Agreement for any convenience.</t>
  </si>
  <si>
    <t>If a Party elects to terminate the Agreement, all services required to be performed under the terms of the Agreement and then-current Agreement terms shall remain in effect and be provided through the effective date of termination.</t>
  </si>
  <si>
    <t>Rebate Guarantee Reconciliation Credit</t>
  </si>
  <si>
    <t xml:space="preserve">          Brand Drug Effective Rate</t>
  </si>
  <si>
    <t xml:space="preserve">          Generic Drug Effective Rate </t>
  </si>
  <si>
    <t xml:space="preserve">          New to Market Specialty Products</t>
  </si>
  <si>
    <t xml:space="preserve">          New to Market Limited Distribution/Exclusive Distribution Specialty Products</t>
  </si>
  <si>
    <r>
      <t xml:space="preserve">          Specialty Drug Level Pricing </t>
    </r>
    <r>
      <rPr>
        <b/>
        <i/>
        <sz val="10"/>
        <rFont val="Segoe UI"/>
        <family val="2"/>
      </rPr>
      <t>(Please complete the Rx Pricing Specialty Drugs tab/worksheet)</t>
    </r>
  </si>
  <si>
    <t xml:space="preserve">          Overall Effective Discount (All Specialty Drugs, LTD, NTM Specialty, Generics, Biosimilars)</t>
  </si>
  <si>
    <t>During the contract term, Plan Sponsor shall have the ability to customize or make changes to any of the following programs during the contract period:</t>
  </si>
  <si>
    <t>k.</t>
  </si>
  <si>
    <t>Non-Essential Health Benefits</t>
  </si>
  <si>
    <t>l.</t>
  </si>
  <si>
    <t>Lifestyle Medications (ex. Cosmetic, weight-loss medications, transgender care etc.)</t>
  </si>
  <si>
    <t>As a result of a change in law, or formualry decision that materially affect the amount of Rebates available for preferring low-list (ex. AWP, WAC) price, low-no Rebate drugs over high-list price, high-Rebate drugs, you may introduce a "Rebate Credit" to account for the lost Rebate value when calculating the Annual Rebate Guarantee Amount. Please indicate if you intend to use a "Rebate Credit" as part of your proposal.</t>
  </si>
  <si>
    <t xml:space="preserve">As part of your proposal, please attach a list of targeted reference drugs (high-list price, high Rebate), the preferred alternative (low-list price,low-no Rebate), and the National Drug Codes (NDCs) for both products, that you intend to use as part of the calculation of the "Rebate Credit". </t>
  </si>
  <si>
    <r>
      <t xml:space="preserve">If you do not agree to use the methodology outlined in the "Rebate Credit Methodology" tab of this workbook, please attach a mathematical example of how you intend to calculate the value of the Rebate Credit. Please title this attachment </t>
    </r>
    <r>
      <rPr>
        <i/>
        <sz val="10"/>
        <color theme="1"/>
        <rFont val="Segoe UI"/>
        <family val="2"/>
      </rPr>
      <t>"Exhibit - Proposed Rebate Credit Methodology".</t>
    </r>
  </si>
  <si>
    <t>List Price Savings</t>
  </si>
  <si>
    <t>Discount Guarantee</t>
  </si>
  <si>
    <t>Ingredient Cost per Unit</t>
  </si>
  <si>
    <t>Savings per Unit</t>
  </si>
  <si>
    <t>Unit (Pill) Count</t>
  </si>
  <si>
    <t>Total List Price Savings from Change</t>
  </si>
  <si>
    <t>Client Rebate Guarantee Reconciliation</t>
  </si>
  <si>
    <t>(a)</t>
  </si>
  <si>
    <t>Rebate Guarantee per Brand Rx</t>
  </si>
  <si>
    <t>(b)</t>
  </si>
  <si>
    <t>Actual Rebate per Brand Rx</t>
  </si>
  <si>
    <t>(c) = (b) – (a)</t>
  </si>
  <si>
    <t>Guarantee Shortfall per Brand Rx</t>
  </si>
  <si>
    <t>(d)</t>
  </si>
  <si>
    <t>Guaranteed Brand Scripts</t>
  </si>
  <si>
    <t>(e) = (d) * (c)</t>
  </si>
  <si>
    <t>Rebate Guarantee Client Payout</t>
  </si>
  <si>
    <t>List Price Savings – Rebate Credit</t>
  </si>
  <si>
    <t>(g) = (e) + (f)</t>
  </si>
  <si>
    <t>Final Client Payout</t>
  </si>
  <si>
    <t>AWP/unit</t>
  </si>
  <si>
    <t>Reference Product</t>
  </si>
  <si>
    <t>Targeted Product</t>
  </si>
  <si>
    <t>Rebate Credit Methodology</t>
  </si>
  <si>
    <t>Scenario 1 - Shortfall</t>
  </si>
  <si>
    <t>Scenario 2 - Surplus</t>
  </si>
  <si>
    <t>Guarantee Surplus per Brand Rx</t>
  </si>
  <si>
    <t>(f) (if e &lt; 0 )</t>
  </si>
  <si>
    <t>(f) (if e &gt; 0 )</t>
  </si>
  <si>
    <t>Notes:</t>
  </si>
  <si>
    <r>
      <rPr>
        <b/>
        <sz val="8"/>
        <color theme="1"/>
        <rFont val="Segoe UI"/>
        <family val="2"/>
      </rPr>
      <t xml:space="preserve">·   </t>
    </r>
    <r>
      <rPr>
        <sz val="8"/>
        <color theme="1"/>
        <rFont val="Segoe UI"/>
        <family val="2"/>
      </rPr>
      <t>All AWP values are calculed based on the date of service; not a historical look-back, simple average, weighted average or some other calculation.</t>
    </r>
  </si>
  <si>
    <r>
      <rPr>
        <b/>
        <sz val="8"/>
        <color theme="1"/>
        <rFont val="Segoe UI"/>
        <family val="2"/>
      </rPr>
      <t xml:space="preserve">·   </t>
    </r>
    <r>
      <rPr>
        <sz val="8"/>
        <color theme="1"/>
        <rFont val="Segoe UI"/>
        <family val="2"/>
      </rPr>
      <t>Rebate Credits may never be used to reduce the value of any earned Rebates above the minimum Rebate Guarantee</t>
    </r>
  </si>
  <si>
    <t>Your proposed financial offer must be based on Plan Sponsor's current plan designs, coverage criteria, clinical programs and will not require implementation of any new programs that are outside of what's currently in place today, nor assume coverage of therapy classes not covered today.</t>
  </si>
  <si>
    <t>Please confirm if your firm is offering the following type of minimum Rebate Guarantee:</t>
  </si>
  <si>
    <t>You will include all Brand claims, including but not limited to single-source brand claims, multi-source brand claims, non-preferred Brand claims, Limited and Exclusive Specialty brand claims, and OTC products and supplies with a brand classification.  All Brand Drug claims will be included in the calculation regardless of day supply or member funding percentage.</t>
  </si>
  <si>
    <t xml:space="preserve">The calculation used for each dispensing channel and applicable minimum Rebate Guarantee, will be the summed product of [Total Number of Brand Claims dispensed in each channel minus Brand Claims excluded from each channel as defined by the Exclusions herein] multiplied by [The minimum Rebate Guarantee for that dispensing channel] </t>
  </si>
  <si>
    <t>Shortfalls in any pricing guarantee component may not be offset by surpluses in any other guarantees including but not limited to Zero Balance Due, savings associated with utilization management programs, clinical guarantees, Performance Guarantees, DAW penalty amounts, and any other guarantees. The only exception to this is the use of Rebate Credit for reconciliation of minimum Rebate guarantees.</t>
  </si>
  <si>
    <t>With the exception of Rebates, each Individual Pricing Component will be reconciled individually, including those pricing components within channels. No offsetting is allowed.</t>
  </si>
  <si>
    <t>Rebate Credit measurement and calculation</t>
  </si>
  <si>
    <t>PBM will provide claim detail as needed to designated third-party for independent reconciliation of Minimum Rebate Guarantees, Rebate Credits, Minimum Brand and Generic Effective Rate Guarantees, and Maximum Brand and Generic Aggregate Dispensing Fee Guarantees.  Claim detail will include categorization of both included and excluded claims for measurement purposes.</t>
  </si>
  <si>
    <r>
      <rPr>
        <b/>
        <sz val="10"/>
        <rFont val="Segoe UI"/>
        <family val="2"/>
      </rPr>
      <t>"Compound Drug"</t>
    </r>
    <r>
      <rPr>
        <sz val="10"/>
        <rFont val="Segoe UI"/>
        <family val="2"/>
      </rPr>
      <t xml:space="preserve"> shall mean a mixture of two or more ingredients when at least one of the ingredients in the preparation is an FDA approved federal legend drug, and the mixture of which is not otherwise generally available in an equivalent commercial form or strength in response to a physician's prescription to create a medication tailored to the specialized medically required need for an individual patient. A Compound Drug is identified by the compound indicator on the claim feed.</t>
    </r>
  </si>
  <si>
    <t>Upon termination and in support of a transition, you will provide all necessary documentation to successfully transition the Plan Sponsor to a new PBM, including but not limited to: claims data, open refill transfer files (ORFT), prior authorizations (PA), account structure, plan design information, benefit set-up information, clinical program elections, utilization management edits, network strategy, and other information stripped of confidential information.</t>
  </si>
  <si>
    <t>As part of the discount, dispensing fee and Rebate reconciliation process, you will provide a copy of the claims file, including Rx Number, that was used to create the reconciliation report and resulting outcome, with Plan Sponsor and Plan Sponsor's third party consultant.</t>
  </si>
  <si>
    <t>Per the Procurement Requirements, your organization has read and agrees to pay the required ongoing Consulting Fee of $3.25 per Member per Month (PMPM), to be underwritten into the P&amp;L of your proposal. Refusing this requirement will disqualify your proposal.</t>
  </si>
  <si>
    <r>
      <t xml:space="preserve">"Claims approved by Formulary Exception" </t>
    </r>
    <r>
      <rPr>
        <sz val="10"/>
        <rFont val="Segoe UI"/>
        <family val="2"/>
      </rPr>
      <t>means a claim that was ultimately approved for coverage, (by client override, exception, medical necessity, or appeal) where otherwise, is standardly excluded from the formulary.</t>
    </r>
  </si>
  <si>
    <t xml:space="preserve">(Double Check Response to RxQuestionnaire, Question 96 a-f) </t>
  </si>
  <si>
    <t xml:space="preserve">(Double Check Response to RxQuestionnaire, Question 86 a-f) </t>
  </si>
  <si>
    <t>Your offer must include a one-time data warehouse integration fee of $15,000 subject to the following conditions. If none of the listed situations apply, your firm will not be subject to the $15,000 data warehouse integration fee.
1. When Rx is carved-in, AND Plan Sponsor is moving Medical &amp; Pharmacy Benefit Management to a new vendor, only a single $15,000 fee is required
2. When Rx is carved-out, AND Plan Sponsor is moving Pharmacy Benefit Management services to a new vendor
3. If the Plan Sponsor is moving from fully-insured to self-funded</t>
  </si>
  <si>
    <t>Bidder questions regarding the meaning or interpretation of this RFP must be sent via email by 5:00 p.m. CST on May 15th, 2024.  Questions and answers will be blinded and provided to all respondents selected to participate in the RFP by 5:00 p.m. CST on May 20th, 2024.  Any additional written information given to respondents should be considered an amendment to the RFP.</t>
  </si>
  <si>
    <t>Drug Choices</t>
  </si>
  <si>
    <t>Health Choices</t>
  </si>
  <si>
    <t>Pharmacy Choices</t>
  </si>
  <si>
    <t>Benefit Choices</t>
  </si>
  <si>
    <t>Health Care Reform</t>
  </si>
  <si>
    <t>Utilization  Management</t>
  </si>
  <si>
    <t>UM CRS Product IDs</t>
  </si>
  <si>
    <t>UM Plan File Numbers</t>
  </si>
  <si>
    <t>Compound Management</t>
  </si>
  <si>
    <t>SafeguardRx Programs</t>
  </si>
  <si>
    <t>Pharmacogenomics</t>
  </si>
  <si>
    <t>ScreenRx</t>
  </si>
  <si>
    <t>Retail Consultative Services</t>
  </si>
  <si>
    <t>Digital Health Formulary Digital Solutions</t>
  </si>
  <si>
    <t xml:space="preserve"> Retail Network</t>
  </si>
  <si>
    <t>Retail Copays</t>
  </si>
  <si>
    <t>Home Delivery</t>
  </si>
  <si>
    <t>Retail Formulary</t>
  </si>
  <si>
    <t>Home Delivery Formulary</t>
  </si>
  <si>
    <t>Accumulator/Indemnity</t>
  </si>
  <si>
    <t>DAW Policy</t>
  </si>
  <si>
    <t>DCRS Product IDs</t>
  </si>
  <si>
    <t>Contracted Specialty Drug List</t>
  </si>
  <si>
    <t>Exclusive Specialty</t>
  </si>
  <si>
    <t>Other Specialty Programs</t>
  </si>
  <si>
    <t>Medical Specialty Programs</t>
  </si>
  <si>
    <t>Specialty Days Supply Programs</t>
  </si>
  <si>
    <t>Carrier</t>
  </si>
  <si>
    <t xml:space="preserve">Carrier Name   </t>
  </si>
  <si>
    <t>Contract</t>
  </si>
  <si>
    <t>External Contract</t>
  </si>
  <si>
    <t>Contract Name</t>
  </si>
  <si>
    <t>BPL</t>
  </si>
  <si>
    <t>BPL Name</t>
  </si>
  <si>
    <t>Group</t>
  </si>
  <si>
    <t>External Group</t>
  </si>
  <si>
    <t>Group Name</t>
  </si>
  <si>
    <t>Members</t>
  </si>
  <si>
    <t>Avg. Age</t>
  </si>
  <si>
    <t>Step Therapy Count</t>
  </si>
  <si>
    <t>Prior Auth Count</t>
  </si>
  <si>
    <t>DQM Count</t>
  </si>
  <si>
    <t>Dose Opt Count</t>
  </si>
  <si>
    <t>Dose Duration H2 Count</t>
  </si>
  <si>
    <t>TPA Count</t>
  </si>
  <si>
    <t>QPDE Count</t>
  </si>
  <si>
    <t>PAUTH PROD ID</t>
  </si>
  <si>
    <t>PROD ID</t>
  </si>
  <si>
    <t>FCR PROD ID</t>
  </si>
  <si>
    <t>IB PROD ID</t>
  </si>
  <si>
    <t>Plan Number Card</t>
  </si>
  <si>
    <t>Plan Number Direct</t>
  </si>
  <si>
    <t>Plan Number Mail</t>
  </si>
  <si>
    <t>Enhanced Fraud, Waste, &amp; Abuse</t>
  </si>
  <si>
    <t>Advanced Opioid Managment</t>
  </si>
  <si>
    <t>Copay Waiver for Generics</t>
  </si>
  <si>
    <t>Standard Compound Management Program</t>
  </si>
  <si>
    <t>Compound Coverage Option</t>
  </si>
  <si>
    <t>Compound Management Include Drug List</t>
  </si>
  <si>
    <t>Compound Mangement Exclude Drug List</t>
  </si>
  <si>
    <t>Patient Assurance Program</t>
  </si>
  <si>
    <t>Cardiovascular Care Value</t>
  </si>
  <si>
    <t>Diabetes Care Value</t>
  </si>
  <si>
    <t>Hepatitis Cure Value</t>
  </si>
  <si>
    <t>Inflammatory + Atopic Conditions Care Value</t>
  </si>
  <si>
    <t>Market Events Protection Program</t>
  </si>
  <si>
    <t>Multiple Sclerosis Care Value</t>
  </si>
  <si>
    <t>Oncology Care Value</t>
  </si>
  <si>
    <t>Pulmonary Care Value</t>
  </si>
  <si>
    <t>Rare Conditions Care Value</t>
  </si>
  <si>
    <t>Rare Conditions Care Value - Second Opinion</t>
  </si>
  <si>
    <t>Neurological Care Value</t>
  </si>
  <si>
    <t>HIV Care Value</t>
  </si>
  <si>
    <t>Weight Management Care Value</t>
  </si>
  <si>
    <t>Diabetes Care Value Medicare</t>
  </si>
  <si>
    <t>Specialty Adherence Protection</t>
  </si>
  <si>
    <t>Formulary Benefit Optimization Drug List ID</t>
  </si>
  <si>
    <t>Rational Med</t>
  </si>
  <si>
    <t>CDUR - Excessive Dosing</t>
  </si>
  <si>
    <t>CDUR - Excessive Dosing Threshold</t>
  </si>
  <si>
    <t>CDUR - Refill Too Soon</t>
  </si>
  <si>
    <t>CDUR - Severe Drug Interaction</t>
  </si>
  <si>
    <t>Retro DUR</t>
  </si>
  <si>
    <t>Abacavir</t>
  </si>
  <si>
    <t>BCR-ABL</t>
  </si>
  <si>
    <t>CCR5</t>
  </si>
  <si>
    <t>Clopidogrel</t>
  </si>
  <si>
    <t>Warfarin</t>
  </si>
  <si>
    <t>Asthma</t>
  </si>
  <si>
    <t>Diabetes</t>
  </si>
  <si>
    <t>Hypertension</t>
  </si>
  <si>
    <t>Lipid</t>
  </si>
  <si>
    <t>Osteoporosis</t>
  </si>
  <si>
    <t>Depression</t>
  </si>
  <si>
    <t>Anticoagulants</t>
  </si>
  <si>
    <t>HepC</t>
  </si>
  <si>
    <t>Express Alliance</t>
  </si>
  <si>
    <t>Commercial MTM</t>
  </si>
  <si>
    <t>SOCRxATES</t>
  </si>
  <si>
    <t>Personal Medication Coach</t>
  </si>
  <si>
    <t>Livongo Prevention/ Weight Management</t>
  </si>
  <si>
    <t>Livongo Diabetes</t>
  </si>
  <si>
    <t>Livongo Hypertension</t>
  </si>
  <si>
    <t>Omada Prevention</t>
  </si>
  <si>
    <t>Omada Diabetes</t>
  </si>
  <si>
    <t>Omada Hypertension</t>
  </si>
  <si>
    <t>Omada Diabetes + Hypertension</t>
  </si>
  <si>
    <t>Omada MSK</t>
  </si>
  <si>
    <t>LifeScan Diabetes</t>
  </si>
  <si>
    <t>Hinge Muskuloskeletal</t>
  </si>
  <si>
    <t>Pelago Tobacco</t>
  </si>
  <si>
    <t>Pelago Alcohol</t>
  </si>
  <si>
    <t>Pelago Opioid</t>
  </si>
  <si>
    <t>Big Health Daylight</t>
  </si>
  <si>
    <t>Big Health Sleepio</t>
  </si>
  <si>
    <t>SilverCloud Digital CBT</t>
  </si>
  <si>
    <t>Propeller Pulmonary Remote Monitoring</t>
  </si>
  <si>
    <t>inMynd</t>
  </si>
  <si>
    <t>Home Delivery Program</t>
  </si>
  <si>
    <t>Automatic Refill</t>
  </si>
  <si>
    <t>Extended Pay</t>
  </si>
  <si>
    <t>Program</t>
  </si>
  <si>
    <t>Pharmacy</t>
  </si>
  <si>
    <t>Smart90</t>
  </si>
  <si>
    <t>Smart90 Network</t>
  </si>
  <si>
    <t>Vaccine</t>
  </si>
  <si>
    <t>DCRS RRA Product ID</t>
  </si>
  <si>
    <t>In House Pharmacy</t>
  </si>
  <si>
    <t>Tier</t>
  </si>
  <si>
    <t>Generic Flat</t>
  </si>
  <si>
    <t>Generic Percent</t>
  </si>
  <si>
    <t>Generic Min</t>
  </si>
  <si>
    <t>Generic Max</t>
  </si>
  <si>
    <t>Preferred Brand Flat</t>
  </si>
  <si>
    <t>Preferred Brand Percent</t>
  </si>
  <si>
    <t>Preferred Brand Min</t>
  </si>
  <si>
    <t>Preferred Brand Max</t>
  </si>
  <si>
    <t>Non-Preferred Brand Flat</t>
  </si>
  <si>
    <t>Non-Preferred Brand Percent</t>
  </si>
  <si>
    <t>Non-Preferred Brand Min</t>
  </si>
  <si>
    <t>Non-Preferred Brand Max</t>
  </si>
  <si>
    <t>Plan Design Type</t>
  </si>
  <si>
    <t>Medicare Plan Design Type</t>
  </si>
  <si>
    <t>MCAID Subrogation</t>
  </si>
  <si>
    <t>MCARE Subrogation</t>
  </si>
  <si>
    <t>Commercial Subrogation</t>
  </si>
  <si>
    <t>Preventative Medications Drug List ID</t>
  </si>
  <si>
    <t>ID</t>
  </si>
  <si>
    <t>Description</t>
  </si>
  <si>
    <t>Type</t>
  </si>
  <si>
    <t>Frame ID</t>
  </si>
  <si>
    <t>OOP</t>
  </si>
  <si>
    <t>TMOOP</t>
  </si>
  <si>
    <t>Benefit Cap</t>
  </si>
  <si>
    <t>Lifetime Cap</t>
  </si>
  <si>
    <t>Drug Specific Cap</t>
  </si>
  <si>
    <t>Retail</t>
  </si>
  <si>
    <t>Super ID</t>
  </si>
  <si>
    <t>Plan ID</t>
  </si>
  <si>
    <t>Coverage Limit ID</t>
  </si>
  <si>
    <t>RRA ID</t>
  </si>
  <si>
    <t>Number</t>
  </si>
  <si>
    <t>Exclusive Specialty Flag</t>
  </si>
  <si>
    <t>Exclusive Specialty Type</t>
  </si>
  <si>
    <t>Zero Retail Fills Drug List Number</t>
  </si>
  <si>
    <t>Zero Retail Fills Drug List Description</t>
  </si>
  <si>
    <t>Allowed Retail Fills (RRA)</t>
  </si>
  <si>
    <t>Select Specialty</t>
  </si>
  <si>
    <t>Voluntary Specialty</t>
  </si>
  <si>
    <t>SaveOn Drug List ID</t>
  </si>
  <si>
    <t>Out of Pocket Protection</t>
  </si>
  <si>
    <t>Out of Pocket Protection Eff Date</t>
  </si>
  <si>
    <t>Medical Benefit Management</t>
  </si>
  <si>
    <t>Medical Channel Management</t>
  </si>
  <si>
    <t>Clinical Days Supply</t>
  </si>
  <si>
    <t>30 Days Supply</t>
  </si>
  <si>
    <t>Exchange Plan</t>
  </si>
  <si>
    <t>Exchange Plan Type</t>
  </si>
  <si>
    <t>Exchange Type</t>
  </si>
  <si>
    <t>Reviews and Appeals</t>
  </si>
  <si>
    <t>Applies to Direct Claims</t>
  </si>
  <si>
    <t>Federal Poverty Level</t>
  </si>
  <si>
    <t>Tribal Indicator</t>
  </si>
  <si>
    <t>Grace Period Type</t>
  </si>
  <si>
    <t>HCR Subsidy</t>
  </si>
  <si>
    <t>Auto Trigger</t>
  </si>
  <si>
    <t>Grandfathered Client ID</t>
  </si>
  <si>
    <t>9846</t>
  </si>
  <si>
    <t xml:space="preserve">MIDLAND COUNTY                  </t>
  </si>
  <si>
    <t>BCMIDLNB</t>
  </si>
  <si>
    <t xml:space="preserve">  </t>
  </si>
  <si>
    <t xml:space="preserve">MIDLAND CO EMPLOYEE 2PLUS       </t>
  </si>
  <si>
    <t xml:space="preserve">   </t>
  </si>
  <si>
    <t>002259BA</t>
  </si>
  <si>
    <t xml:space="preserve">MIDLAND CO EMP 2PLUS ACT        </t>
  </si>
  <si>
    <t>Y</t>
  </si>
  <si>
    <t>N</t>
  </si>
  <si>
    <t>6</t>
  </si>
  <si>
    <t>SOFT BLOCK</t>
  </si>
  <si>
    <t>ESI/FDA MDD Threshold</t>
  </si>
  <si>
    <t>N/A</t>
  </si>
  <si>
    <t>NONE</t>
  </si>
  <si>
    <t>Standard</t>
  </si>
  <si>
    <t>Exclusive Network</t>
  </si>
  <si>
    <t>National Plus 2.0 – Version 11</t>
  </si>
  <si>
    <t>VSM90</t>
  </si>
  <si>
    <t>ANYWHERE</t>
  </si>
  <si>
    <t>None</t>
  </si>
  <si>
    <t>CARD, DIRECT &amp; MAIL</t>
  </si>
  <si>
    <t>National Preferred Formulary</t>
  </si>
  <si>
    <t>INCENTIVE FORM WITH NO EXCEPTIONS</t>
  </si>
  <si>
    <t xml:space="preserve">          0</t>
  </si>
  <si>
    <t>DAW2 (Member) Only</t>
  </si>
  <si>
    <t xml:space="preserve">     612196</t>
  </si>
  <si>
    <t xml:space="preserve">     612195</t>
  </si>
  <si>
    <t xml:space="preserve">     100368</t>
  </si>
  <si>
    <t xml:space="preserve">     315711</t>
  </si>
  <si>
    <t>BOB - All inclusive Integrated Sp Drug List 2014</t>
  </si>
  <si>
    <t>RRA (with fills)</t>
  </si>
  <si>
    <t>UNAVAILABLE</t>
  </si>
  <si>
    <t>Review for possible custom rule</t>
  </si>
  <si>
    <t>Copay</t>
  </si>
  <si>
    <t>30 Day Program Based On Drug List 315711</t>
  </si>
  <si>
    <t>NON HCR</t>
  </si>
  <si>
    <t>BCMIDLNA</t>
  </si>
  <si>
    <t xml:space="preserve">MIDLAND CO EMPLOYEE 1           </t>
  </si>
  <si>
    <t>002259AA</t>
  </si>
  <si>
    <t xml:space="preserve">MIDLAND CO EMP 1 ACTIVE         </t>
  </si>
  <si>
    <t>002259AR</t>
  </si>
  <si>
    <t xml:space="preserve">MIDLAND CO EMP 1 RETIREE        </t>
  </si>
  <si>
    <t>002259BR</t>
  </si>
  <si>
    <t xml:space="preserve">MIDLAND CO EMP 2PLUS RET        </t>
  </si>
  <si>
    <t>002259AC</t>
  </si>
  <si>
    <t xml:space="preserve">MIDLAND CO EMP 1 COBRA          </t>
  </si>
  <si>
    <t>002259BC</t>
  </si>
  <si>
    <t xml:space="preserve">MIDLAND CO EMP 2PLUS COB        </t>
  </si>
  <si>
    <t>Midland County
Pharmacy Benefits Manager 
RFP Workbook</t>
  </si>
  <si>
    <r>
      <rPr>
        <b/>
        <sz val="10"/>
        <rFont val="Segoe UI"/>
        <family val="2"/>
      </rPr>
      <t>Submit all questions regarding this RFP to:</t>
    </r>
    <r>
      <rPr>
        <sz val="10"/>
        <rFont val="Segoe UI"/>
        <family val="2"/>
      </rPr>
      <t xml:space="preserve">
Kristy Engeldahl
email: &lt;PUR103@co.midland.tx.us&gt;
</t>
    </r>
  </si>
  <si>
    <t xml:space="preserve">Should your firm be selected as the winning vendor, your offer must include, meaning underwritten into the P&amp;L of your proposal, an ongoing consulting fee of $3.25 per member per month (PMPM) to be paid a monthly basis, beginning upon implementation of the business to:
Holmes, Murphy and Associates, LLC
</t>
  </si>
  <si>
    <t>r</t>
  </si>
  <si>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</si>
  <si>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</si>
  <si>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 xml:space="preserve">RFP Released to Market </t>
  </si>
  <si>
    <t xml:space="preserve">Pre-Bid Meeting </t>
  </si>
  <si>
    <t>RFP Responses Due</t>
  </si>
  <si>
    <t>7/9-7/11</t>
  </si>
  <si>
    <r>
      <rPr>
        <b/>
        <sz val="10"/>
        <rFont val="Segoe UI"/>
        <family val="2"/>
      </rPr>
      <t>Bidder response submission to this RFP must be sent via email by 10:00 a.m. CST on June 7, 2024.</t>
    </r>
    <r>
      <rPr>
        <sz val="10"/>
        <rFont val="Segoe UI"/>
        <family val="2"/>
      </rPr>
      <t xml:space="preserve">
Bidders shall submit a response containing all information required by the RFP
Failure to respond to all portions of this RFP, in the format provided, may result in the respondent's disqualification.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</si>
</sst>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 numFmtId="180" formatCode="[$-409]d\-mmm;@"/>
    <numFmt numFmtId="181" formatCode="#,###.0"/>
    <numFmt numFmtId="182" formatCode="\$#,##0.00;&quot;($&quot;#,##0.00\)"/>
    <numFmt numFmtId="183" formatCode="#,##0%"/>
  </numFmts>
  <fonts count="145" x14ac:knownFonts="1">
    <font>
      <sz val="11"/>
      <color theme="1"/>
      <name val="Calibri"/>
      <family val="2"/>
      <scheme val="minor"/>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1"/>
      <color theme="1"/>
      <name val="Calibri"/>
      <family val="2"/>
      <scheme val="minor"/>
    </font>
    <font>
      <sz val="11"/>
      <color theme="0"/>
      <name val="Calibri"/>
      <family val="2"/>
      <scheme val="minor"/>
    </font>
    <font>
      <sz val="10"/>
      <name val="Arial"/>
      <family val="2"/>
    </font>
    <font>
      <sz val="10"/>
      <name val="Times"/>
      <family val="1"/>
    </font>
    <font>
      <sz val="8"/>
      <name val="Arial"/>
      <family val="2"/>
    </font>
    <font>
      <sz val="10"/>
      <color theme="1"/>
      <name val="Arial"/>
      <family val="2"/>
    </font>
    <font>
      <sz val="8"/>
      <name val="Tahoma"/>
      <family val="2"/>
    </font>
    <font>
      <b/>
      <sz val="14"/>
      <color theme="0"/>
      <name val="Segoe UI"/>
      <family val="2"/>
    </font>
    <font>
      <sz val="11"/>
      <color theme="1"/>
      <name val="Segoe UI"/>
      <family val="2"/>
    </font>
    <font>
      <b/>
      <sz val="12"/>
      <name val="Segoe UI"/>
      <family val="2"/>
    </font>
    <font>
      <sz val="11"/>
      <name val="Segoe UI"/>
      <family val="2"/>
    </font>
    <font>
      <b/>
      <sz val="11"/>
      <color theme="0"/>
      <name val="Segoe UI"/>
      <family val="2"/>
    </font>
    <font>
      <b/>
      <sz val="11"/>
      <name val="Segoe UI"/>
      <family val="2"/>
    </font>
    <font>
      <sz val="11"/>
      <color theme="0"/>
      <name val="Segoe UI"/>
      <family val="2"/>
    </font>
    <font>
      <b/>
      <sz val="9"/>
      <name val="Segoe UI"/>
      <family val="2"/>
    </font>
    <font>
      <b/>
      <sz val="18"/>
      <color theme="0"/>
      <name val="Segoe UI"/>
      <family val="2"/>
    </font>
    <font>
      <sz val="10"/>
      <name val="Segoe UI"/>
      <family val="2"/>
    </font>
    <font>
      <i/>
      <sz val="11"/>
      <name val="Segoe UI"/>
      <family val="2"/>
    </font>
    <font>
      <sz val="11"/>
      <color theme="1"/>
      <name val="Tahoma"/>
      <family val="2"/>
    </font>
    <font>
      <sz val="8"/>
      <color indexed="8"/>
      <name val="Tahoma"/>
      <family val="2"/>
    </font>
    <font>
      <sz val="10"/>
      <name val="Tahoma"/>
      <family val="2"/>
    </font>
    <font>
      <sz val="10"/>
      <color indexed="8"/>
      <name val="Arial"/>
      <family val="2"/>
    </font>
    <font>
      <b/>
      <sz val="8"/>
      <name val="Tahoma"/>
      <family val="2"/>
    </font>
    <font>
      <sz val="11"/>
      <color indexed="8"/>
      <name val="Tahoma"/>
      <family val="2"/>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etica"/>
      <family val="2"/>
    </font>
    <font>
      <sz val="9"/>
      <color indexed="12"/>
      <name val="Helv"/>
    </font>
    <font>
      <sz val="10"/>
      <name val="Times New Roman"/>
      <family val="1"/>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b/>
      <sz val="14"/>
      <color indexed="12"/>
      <name val="Helv"/>
    </font>
    <font>
      <u/>
      <sz val="10"/>
      <color indexed="12"/>
      <name val="Arial"/>
      <family val="2"/>
    </font>
    <font>
      <u/>
      <sz val="10"/>
      <color theme="10"/>
      <name val="Arial"/>
      <family val="2"/>
    </font>
    <font>
      <u/>
      <sz val="10"/>
      <color indexed="12"/>
      <name val="Helvetica"/>
      <family val="2"/>
    </font>
    <font>
      <sz val="11"/>
      <color indexed="62"/>
      <name val="Tahoma"/>
      <family val="2"/>
    </font>
    <font>
      <sz val="11"/>
      <color indexed="52"/>
      <name val="Tahoma"/>
      <family val="2"/>
    </font>
    <font>
      <sz val="11"/>
      <color indexed="60"/>
      <name val="Tahoma"/>
      <family val="2"/>
    </font>
    <font>
      <sz val="7"/>
      <name val="Small Fonts"/>
      <family val="2"/>
    </font>
    <font>
      <b/>
      <i/>
      <sz val="16"/>
      <name val="Helv"/>
    </font>
    <font>
      <sz val="12"/>
      <name val="Arial"/>
      <family val="2"/>
    </font>
    <font>
      <sz val="11"/>
      <color theme="1"/>
      <name val="Calibri"/>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sz val="9"/>
      <name val="Segoe UI"/>
      <family val="2"/>
    </font>
    <font>
      <b/>
      <sz val="10"/>
      <color theme="0"/>
      <name val="Segoe UI"/>
      <family val="2"/>
    </font>
    <font>
      <b/>
      <sz val="12"/>
      <color theme="0"/>
      <name val="Segoe UI"/>
      <family val="2"/>
    </font>
    <font>
      <sz val="12"/>
      <color theme="1"/>
      <name val="Segoe UI"/>
      <family val="2"/>
    </font>
    <font>
      <b/>
      <sz val="12"/>
      <color theme="1"/>
      <name val="Segoe UI"/>
      <family val="2"/>
    </font>
    <font>
      <sz val="12"/>
      <name val="Segoe UI"/>
      <family val="2"/>
    </font>
    <font>
      <b/>
      <sz val="10"/>
      <name val="Segoe UI"/>
      <family val="2"/>
    </font>
    <font>
      <sz val="12"/>
      <color indexed="8"/>
      <name val="Segoe UI"/>
      <family val="2"/>
    </font>
    <font>
      <sz val="12"/>
      <color rgb="FFFF0000"/>
      <name val="Segoe UI"/>
      <family val="2"/>
    </font>
    <font>
      <sz val="12"/>
      <color theme="0"/>
      <name val="Segoe UI"/>
      <family val="2"/>
    </font>
    <font>
      <i/>
      <sz val="12"/>
      <color theme="1"/>
      <name val="Segoe UI"/>
      <family val="2"/>
    </font>
    <font>
      <sz val="10"/>
      <color rgb="FFFF0000"/>
      <name val="Segoe UI"/>
      <family val="2"/>
    </font>
    <font>
      <b/>
      <sz val="10"/>
      <color theme="1"/>
      <name val="Segoe UI"/>
      <family val="2"/>
    </font>
    <font>
      <sz val="18"/>
      <name val="Segoe UI"/>
      <family val="2"/>
    </font>
    <font>
      <b/>
      <sz val="14"/>
      <name val="Segoe UI"/>
      <family val="2"/>
    </font>
    <font>
      <b/>
      <sz val="24"/>
      <color theme="0" tint="-0.499984740745262"/>
      <name val="Segoe UI"/>
      <family val="2"/>
    </font>
    <font>
      <b/>
      <sz val="20"/>
      <color theme="0" tint="-0.499984740745262"/>
      <name val="Segoe UI"/>
      <family val="2"/>
    </font>
    <font>
      <b/>
      <i/>
      <sz val="14"/>
      <color theme="0" tint="-0.499984740745262"/>
      <name val="Segoe UI"/>
      <family val="2"/>
    </font>
    <font>
      <sz val="10"/>
      <color theme="0" tint="-0.499984740745262"/>
      <name val="Segoe UI"/>
      <family val="2"/>
    </font>
    <font>
      <sz val="20"/>
      <color theme="0" tint="-0.499984740745262"/>
      <name val="Segoe UI"/>
      <family val="2"/>
    </font>
    <font>
      <b/>
      <sz val="18"/>
      <name val="Segoe UI"/>
      <family val="2"/>
    </font>
    <font>
      <b/>
      <sz val="8"/>
      <name val="Segoe UI"/>
      <family val="2"/>
    </font>
    <font>
      <sz val="14"/>
      <name val="Segoe UI"/>
      <family val="2"/>
    </font>
    <font>
      <sz val="10"/>
      <color theme="1" tint="0.34998626667073579"/>
      <name val="Segoe UI"/>
      <family val="2"/>
    </font>
    <font>
      <sz val="10"/>
      <color indexed="18"/>
      <name val="Arial Narrow"/>
      <family val="2"/>
    </font>
    <font>
      <b/>
      <sz val="10"/>
      <color indexed="9"/>
      <name val="Arial"/>
      <family val="2"/>
    </font>
    <font>
      <sz val="10"/>
      <color indexed="18"/>
      <name val="Arial"/>
      <family val="2"/>
    </font>
    <font>
      <sz val="10"/>
      <color indexed="10"/>
      <name val="Arial"/>
      <family val="2"/>
    </font>
    <font>
      <sz val="10"/>
      <name val="Arial"/>
      <family val="2"/>
    </font>
    <font>
      <b/>
      <sz val="10"/>
      <color rgb="FFFF0000"/>
      <name val="Arial"/>
      <family val="2"/>
    </font>
    <font>
      <b/>
      <sz val="10"/>
      <color indexed="18"/>
      <name val="Arial"/>
      <family val="2"/>
    </font>
    <font>
      <b/>
      <sz val="10"/>
      <color rgb="FF002060"/>
      <name val="Segoe UI"/>
      <family val="2"/>
    </font>
    <font>
      <b/>
      <sz val="12"/>
      <color rgb="FF002060"/>
      <name val="Segoe UI"/>
      <family val="2"/>
    </font>
    <font>
      <b/>
      <sz val="9"/>
      <color theme="0"/>
      <name val="Segoe UI"/>
      <family val="2"/>
    </font>
    <font>
      <b/>
      <i/>
      <sz val="10"/>
      <name val="Segoe UI"/>
      <family val="2"/>
    </font>
    <font>
      <sz val="11"/>
      <color rgb="FFFF0000"/>
      <name val="Segoe UI"/>
      <family val="2"/>
    </font>
    <font>
      <i/>
      <sz val="10"/>
      <color theme="1"/>
      <name val="Segoe UI"/>
      <family val="2"/>
    </font>
    <font>
      <b/>
      <sz val="9"/>
      <color rgb="FF000000"/>
      <name val="Segoe UI"/>
      <family val="2"/>
    </font>
    <font>
      <sz val="9"/>
      <color theme="1"/>
      <name val="Segoe UI"/>
      <family val="2"/>
    </font>
    <font>
      <b/>
      <sz val="9"/>
      <color theme="1"/>
      <name val="Segoe UI"/>
      <family val="2"/>
    </font>
    <font>
      <sz val="9"/>
      <color rgb="FFFF0000"/>
      <name val="Segoe UI"/>
      <family val="2"/>
    </font>
    <font>
      <sz val="9"/>
      <color rgb="FF000000"/>
      <name val="Segoe UI"/>
      <family val="2"/>
    </font>
    <font>
      <b/>
      <sz val="9"/>
      <color rgb="FFFF0000"/>
      <name val="Segoe UI"/>
      <family val="2"/>
    </font>
    <font>
      <sz val="9"/>
      <color theme="9"/>
      <name val="Segoe UI"/>
      <family val="2"/>
    </font>
    <font>
      <sz val="9"/>
      <color rgb="FF231E33"/>
      <name val="Segoe UI"/>
      <family val="2"/>
    </font>
    <font>
      <sz val="8"/>
      <color theme="1"/>
      <name val="Segoe UI"/>
      <family val="2"/>
    </font>
    <font>
      <b/>
      <sz val="8"/>
      <color theme="1"/>
      <name val="Segoe UI"/>
      <family val="2"/>
    </font>
    <font>
      <sz val="10"/>
      <color rgb="FF000000"/>
      <name val="Arial"/>
      <family val="2"/>
    </font>
    <font>
      <sz val="9"/>
      <color rgb="FF333333"/>
      <name val="Arial"/>
      <family val="2"/>
    </font>
    <font>
      <b/>
      <sz val="9"/>
      <color rgb="FF840400"/>
      <name val="Arial"/>
      <family val="2"/>
    </font>
    <font>
      <b/>
      <sz val="9"/>
      <color rgb="FFFFFFFF"/>
      <name val="Arial"/>
      <family val="2"/>
    </font>
    <font>
      <b/>
      <sz val="12"/>
      <name val="Calibri"/>
      <family val="2"/>
    </font>
  </fonts>
  <fills count="5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14"/>
        <bgColor indexed="64"/>
      </patternFill>
    </fill>
    <fill>
      <patternFill patternType="solid">
        <fgColor indexed="22"/>
        <bgColor indexed="64"/>
      </patternFill>
    </fill>
    <fill>
      <patternFill patternType="solid">
        <fgColor indexed="43"/>
        <bgColor indexed="64"/>
      </patternFill>
    </fill>
    <fill>
      <patternFill patternType="lightGray">
        <fgColor indexed="8"/>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B4C6E7"/>
        <bgColor indexed="64"/>
      </patternFill>
    </fill>
    <fill>
      <patternFill patternType="solid">
        <fgColor rgb="FFD0CECE"/>
        <bgColor indexed="64"/>
      </patternFill>
    </fill>
    <fill>
      <patternFill patternType="solid">
        <fgColor rgb="FFFFFFFF"/>
        <bgColor rgb="FFFFFFFF"/>
      </patternFill>
    </fill>
    <fill>
      <patternFill patternType="solid">
        <fgColor rgb="FF035C67"/>
        <bgColor rgb="FFFFFFFF"/>
      </patternFill>
    </fill>
    <fill>
      <patternFill patternType="solid">
        <fgColor rgb="FF808080"/>
        <bgColor rgb="FFFFFFFF"/>
      </patternFill>
    </fill>
    <fill>
      <patternFill patternType="solid">
        <fgColor rgb="FF008F83"/>
        <bgColor rgb="FFFFFFFF"/>
      </patternFill>
    </fill>
    <fill>
      <patternFill patternType="solid">
        <fgColor rgb="FFF8FBFC"/>
        <bgColor rgb="FFFFFFFF"/>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8"/>
      </top>
      <bottom style="double">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22"/>
      </left>
      <right/>
      <top style="thin">
        <color indexed="22"/>
      </top>
      <bottom style="thin">
        <color indexed="22"/>
      </bottom>
      <diagonal/>
    </border>
    <border>
      <left/>
      <right/>
      <top/>
      <bottom style="thin">
        <color indexed="22"/>
      </bottom>
      <diagonal/>
    </border>
    <border>
      <left style="thin">
        <color indexed="9"/>
      </left>
      <right/>
      <top/>
      <bottom style="thin">
        <color indexed="22"/>
      </bottom>
      <diagonal/>
    </border>
    <border>
      <left/>
      <right style="thin">
        <color indexed="9"/>
      </right>
      <top/>
      <bottom style="thin">
        <color indexed="22"/>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808080"/>
      </left>
      <right style="thin">
        <color rgb="FF000000"/>
      </right>
      <top style="thin">
        <color rgb="FF000000"/>
      </top>
      <bottom style="thin">
        <color rgb="FF000000"/>
      </bottom>
      <diagonal/>
    </border>
    <border>
      <left/>
      <right/>
      <top style="thin">
        <color rgb="FF000000"/>
      </top>
      <bottom style="thin">
        <color rgb="FF000000"/>
      </bottom>
      <diagonal/>
    </border>
  </borders>
  <cellStyleXfs count="4898">
    <xf numFmtId="0" fontId="0" fillId="0" borderId="0"/>
    <xf numFmtId="0" fontId="20" fillId="0" borderId="0"/>
    <xf numFmtId="0" fontId="18" fillId="0" borderId="0"/>
    <xf numFmtId="0" fontId="21" fillId="0" borderId="0"/>
    <xf numFmtId="0" fontId="18" fillId="0" borderId="0"/>
    <xf numFmtId="0" fontId="40" fillId="0" borderId="0">
      <alignment horizontal="left" vertical="top"/>
      <protection locked="0"/>
    </xf>
    <xf numFmtId="0" fontId="39" fillId="0" borderId="0">
      <alignment vertical="top"/>
    </xf>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3" fontId="43" fillId="0" borderId="0" applyNumberFormat="0" applyFont="0" applyFill="0" applyBorder="0" applyProtection="0">
      <alignment horizontal="centerContinuous" vertical="top"/>
      <protection locked="0"/>
    </xf>
    <xf numFmtId="8" fontId="44" fillId="24" borderId="45" applyNumberFormat="0" applyFont="0" applyFill="0" applyBorder="0" applyProtection="0">
      <alignment horizontal="center" vertical="top" wrapText="1"/>
    </xf>
    <xf numFmtId="0" fontId="45" fillId="0" borderId="0"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43" fillId="0" borderId="44" applyNumberFormat="0" applyFont="0" applyFill="0" applyBorder="0" applyProtection="0">
      <alignment horizontal="left" vertical="top"/>
      <protection locked="0"/>
    </xf>
    <xf numFmtId="0" fontId="24" fillId="0" borderId="0" applyNumberFormat="0" applyFont="0" applyFill="0" applyBorder="0" applyProtection="0">
      <alignment horizontal="left" vertical="top"/>
      <protection locked="0"/>
    </xf>
    <xf numFmtId="0" fontId="24" fillId="0" borderId="0" applyNumberFormat="0" applyFont="0" applyFill="0" applyBorder="0" applyProtection="0">
      <alignment horizontal="left" vertical="top"/>
      <protection locked="0"/>
    </xf>
    <xf numFmtId="8" fontId="44" fillId="24" borderId="0" applyNumberFormat="0" applyFont="0" applyFill="0" applyBorder="0" applyProtection="0">
      <alignment horizontal="left" vertical="top"/>
    </xf>
    <xf numFmtId="0" fontId="43" fillId="0" borderId="0" applyFont="0" applyFill="0" applyBorder="0" applyProtection="0">
      <alignment horizontal="left" vertical="top" wrapText="1"/>
    </xf>
    <xf numFmtId="0" fontId="43" fillId="0" borderId="0" applyFont="0" applyFill="0" applyBorder="0" applyProtection="0">
      <alignment horizontal="left" vertical="top" wrapText="1"/>
    </xf>
    <xf numFmtId="0" fontId="43" fillId="0" borderId="0" applyFont="0" applyFill="0" applyBorder="0" applyProtection="0">
      <alignment horizontal="left" vertical="top" wrapText="1"/>
    </xf>
    <xf numFmtId="0" fontId="43" fillId="0" borderId="0" applyFont="0" applyFill="0" applyBorder="0" applyProtection="0">
      <alignment horizontal="left" vertical="top" wrapText="1"/>
    </xf>
    <xf numFmtId="0" fontId="43" fillId="0" borderId="0" applyFont="0" applyFill="0" applyBorder="0" applyProtection="0">
      <alignment horizontal="left" vertical="top" wrapText="1"/>
    </xf>
    <xf numFmtId="0" fontId="43" fillId="0" borderId="0" applyFont="0" applyFill="0" applyBorder="0" applyProtection="0">
      <alignment horizontal="left" vertical="top" wrapText="1"/>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3" fillId="0" borderId="0" applyNumberFormat="0" applyFont="0" applyFill="0" applyBorder="0" applyProtection="0">
      <alignment horizontal="right" vertical="top"/>
      <protection locked="0"/>
    </xf>
    <xf numFmtId="0" fontId="46" fillId="7" borderId="0" applyNumberFormat="0" applyBorder="0" applyAlignment="0" applyProtection="0"/>
    <xf numFmtId="0" fontId="46" fillId="7" borderId="0" applyNumberFormat="0" applyBorder="0" applyAlignment="0" applyProtection="0"/>
    <xf numFmtId="8" fontId="47" fillId="25" borderId="19" applyNumberFormat="0" applyAlignment="0"/>
    <xf numFmtId="7" fontId="48" fillId="25" borderId="20">
      <alignment horizontal="center"/>
    </xf>
    <xf numFmtId="0" fontId="43" fillId="0" borderId="43" applyNumberFormat="0" applyFont="0" applyFill="0" applyAlignment="0" applyProtection="0">
      <alignment vertical="top"/>
    </xf>
    <xf numFmtId="0" fontId="43" fillId="0" borderId="43" applyNumberFormat="0" applyFont="0" applyFill="0" applyAlignment="0" applyProtection="0">
      <alignment vertical="top"/>
    </xf>
    <xf numFmtId="0" fontId="43" fillId="0" borderId="43" applyNumberFormat="0" applyFont="0" applyFill="0" applyAlignment="0" applyProtection="0">
      <alignment vertical="top"/>
    </xf>
    <xf numFmtId="0" fontId="43" fillId="0" borderId="43" applyNumberFormat="0" applyFont="0" applyFill="0" applyAlignment="0" applyProtection="0">
      <alignment vertical="top"/>
    </xf>
    <xf numFmtId="0" fontId="43" fillId="0" borderId="43" applyNumberFormat="0" applyFont="0" applyFill="0" applyAlignment="0" applyProtection="0">
      <alignment vertical="top"/>
    </xf>
    <xf numFmtId="0" fontId="43" fillId="0" borderId="43" applyNumberFormat="0" applyFont="0" applyFill="0" applyAlignment="0" applyProtection="0">
      <alignment vertical="top"/>
    </xf>
    <xf numFmtId="0" fontId="43" fillId="0" borderId="21" applyNumberFormat="0" applyFont="0" applyFill="0" applyAlignment="0" applyProtection="0">
      <alignment vertical="top"/>
    </xf>
    <xf numFmtId="0" fontId="43" fillId="0" borderId="21" applyNumberFormat="0" applyFont="0" applyFill="0" applyAlignment="0" applyProtection="0">
      <alignment vertical="top"/>
    </xf>
    <xf numFmtId="0" fontId="43" fillId="0" borderId="21" applyNumberFormat="0" applyFont="0" applyFill="0" applyAlignment="0" applyProtection="0">
      <alignment vertical="top"/>
    </xf>
    <xf numFmtId="0" fontId="43" fillId="0" borderId="21" applyNumberFormat="0" applyFont="0" applyFill="0" applyAlignment="0" applyProtection="0">
      <alignment vertical="top"/>
    </xf>
    <xf numFmtId="0" fontId="43" fillId="0" borderId="21" applyNumberFormat="0" applyFont="0" applyFill="0" applyAlignment="0" applyProtection="0">
      <alignment vertical="top"/>
    </xf>
    <xf numFmtId="0" fontId="43" fillId="0" borderId="21" applyNumberFormat="0" applyFont="0" applyFill="0" applyAlignment="0" applyProtection="0">
      <alignment vertical="top"/>
    </xf>
    <xf numFmtId="0" fontId="43" fillId="0" borderId="22" applyNumberFormat="0" applyFont="0" applyFill="0" applyAlignment="0" applyProtection="0">
      <alignment vertical="top"/>
    </xf>
    <xf numFmtId="0" fontId="43" fillId="0" borderId="22" applyNumberFormat="0" applyFont="0" applyFill="0" applyAlignment="0" applyProtection="0">
      <alignment vertical="top"/>
    </xf>
    <xf numFmtId="0" fontId="43" fillId="0" borderId="22" applyNumberFormat="0" applyFont="0" applyFill="0" applyAlignment="0" applyProtection="0">
      <alignment vertical="top"/>
    </xf>
    <xf numFmtId="0" fontId="43" fillId="0" borderId="22" applyNumberFormat="0" applyFont="0" applyFill="0" applyAlignment="0" applyProtection="0">
      <alignment vertical="top"/>
    </xf>
    <xf numFmtId="0" fontId="43" fillId="0" borderId="22" applyNumberFormat="0" applyFont="0" applyFill="0" applyAlignment="0" applyProtection="0">
      <alignment vertical="top"/>
    </xf>
    <xf numFmtId="0" fontId="43" fillId="0" borderId="22" applyNumberFormat="0" applyFont="0" applyFill="0" applyAlignment="0" applyProtection="0">
      <alignment vertical="top"/>
    </xf>
    <xf numFmtId="0" fontId="43" fillId="0" borderId="17" applyNumberFormat="0" applyFont="0" applyFill="0" applyAlignment="0" applyProtection="0">
      <alignment vertical="top"/>
    </xf>
    <xf numFmtId="0" fontId="43" fillId="0" borderId="17" applyNumberFormat="0" applyFont="0" applyFill="0" applyAlignment="0" applyProtection="0">
      <alignment vertical="top"/>
    </xf>
    <xf numFmtId="0" fontId="43" fillId="0" borderId="17" applyNumberFormat="0" applyFont="0" applyFill="0" applyAlignment="0" applyProtection="0">
      <alignment vertical="top"/>
    </xf>
    <xf numFmtId="0" fontId="43" fillId="0" borderId="17" applyNumberFormat="0" applyFont="0" applyFill="0" applyAlignment="0" applyProtection="0">
      <alignment vertical="top"/>
    </xf>
    <xf numFmtId="0" fontId="43" fillId="0" borderId="17" applyNumberFormat="0" applyFont="0" applyFill="0" applyAlignment="0" applyProtection="0">
      <alignment vertical="top"/>
    </xf>
    <xf numFmtId="0" fontId="43" fillId="0" borderId="17" applyNumberFormat="0" applyFont="0" applyFill="0" applyAlignment="0" applyProtection="0">
      <alignment vertical="top"/>
    </xf>
    <xf numFmtId="0" fontId="43" fillId="0" borderId="18" applyNumberFormat="0" applyFont="0" applyFill="0" applyAlignment="0" applyProtection="0">
      <alignment vertical="top"/>
    </xf>
    <xf numFmtId="0" fontId="43" fillId="0" borderId="18" applyNumberFormat="0" applyFont="0" applyFill="0" applyAlignment="0" applyProtection="0">
      <alignment vertical="top"/>
    </xf>
    <xf numFmtId="0" fontId="43" fillId="0" borderId="18" applyNumberFormat="0" applyFont="0" applyFill="0" applyAlignment="0" applyProtection="0">
      <alignment vertical="top"/>
    </xf>
    <xf numFmtId="0" fontId="43" fillId="0" borderId="18" applyNumberFormat="0" applyFont="0" applyFill="0" applyAlignment="0" applyProtection="0">
      <alignment vertical="top"/>
    </xf>
    <xf numFmtId="0" fontId="43" fillId="0" borderId="18" applyNumberFormat="0" applyFont="0" applyFill="0" applyAlignment="0" applyProtection="0">
      <alignment vertical="top"/>
    </xf>
    <xf numFmtId="0" fontId="43" fillId="0" borderId="18" applyNumberFormat="0" applyFont="0" applyFill="0" applyAlignment="0" applyProtection="0">
      <alignment vertical="top"/>
    </xf>
    <xf numFmtId="0" fontId="43" fillId="0" borderId="44" applyNumberFormat="0" applyFont="0" applyFill="0" applyAlignment="0" applyProtection="0">
      <alignment vertical="top"/>
    </xf>
    <xf numFmtId="0" fontId="43" fillId="0" borderId="44" applyNumberFormat="0" applyFont="0" applyFill="0" applyAlignment="0" applyProtection="0">
      <alignment vertical="top"/>
    </xf>
    <xf numFmtId="0" fontId="43" fillId="0" borderId="44" applyNumberFormat="0" applyFont="0" applyFill="0" applyAlignment="0" applyProtection="0">
      <alignment vertical="top"/>
    </xf>
    <xf numFmtId="0" fontId="43" fillId="0" borderId="44" applyNumberFormat="0" applyFont="0" applyFill="0" applyAlignment="0" applyProtection="0">
      <alignment vertical="top"/>
    </xf>
    <xf numFmtId="0" fontId="43" fillId="0" borderId="44" applyNumberFormat="0" applyFont="0" applyFill="0" applyAlignment="0" applyProtection="0">
      <alignment vertical="top"/>
    </xf>
    <xf numFmtId="0" fontId="43" fillId="0" borderId="44" applyNumberFormat="0" applyFont="0" applyFill="0" applyAlignment="0" applyProtection="0">
      <alignment vertical="top"/>
    </xf>
    <xf numFmtId="0" fontId="43" fillId="0" borderId="46" applyNumberFormat="0" applyFont="0" applyFill="0" applyAlignment="0" applyProtection="0">
      <alignment vertical="top"/>
    </xf>
    <xf numFmtId="0" fontId="43" fillId="0" borderId="46" applyNumberFormat="0" applyFont="0" applyFill="0" applyAlignment="0" applyProtection="0">
      <alignment vertical="top"/>
    </xf>
    <xf numFmtId="0" fontId="43" fillId="0" borderId="46" applyNumberFormat="0" applyFont="0" applyFill="0" applyAlignment="0" applyProtection="0">
      <alignment vertical="top"/>
    </xf>
    <xf numFmtId="0" fontId="43" fillId="0" borderId="46" applyNumberFormat="0" applyFont="0" applyFill="0" applyAlignment="0" applyProtection="0">
      <alignment vertical="top"/>
    </xf>
    <xf numFmtId="0" fontId="43" fillId="0" borderId="46" applyNumberFormat="0" applyFont="0" applyFill="0" applyAlignment="0" applyProtection="0">
      <alignment vertical="top"/>
    </xf>
    <xf numFmtId="0" fontId="43" fillId="0" borderId="46" applyNumberFormat="0" applyFont="0" applyFill="0" applyAlignment="0" applyProtection="0">
      <alignment vertical="top"/>
    </xf>
    <xf numFmtId="0" fontId="43" fillId="0" borderId="20" applyNumberFormat="0" applyFont="0" applyFill="0" applyAlignment="0" applyProtection="0">
      <alignment vertical="top"/>
    </xf>
    <xf numFmtId="0" fontId="43" fillId="0" borderId="20" applyNumberFormat="0" applyFont="0" applyFill="0" applyAlignment="0" applyProtection="0">
      <alignment vertical="top"/>
    </xf>
    <xf numFmtId="0" fontId="43" fillId="0" borderId="20" applyNumberFormat="0" applyFont="0" applyFill="0" applyAlignment="0" applyProtection="0">
      <alignment vertical="top"/>
    </xf>
    <xf numFmtId="0" fontId="43" fillId="0" borderId="20" applyNumberFormat="0" applyFont="0" applyFill="0" applyAlignment="0" applyProtection="0">
      <alignment vertical="top"/>
    </xf>
    <xf numFmtId="0" fontId="43" fillId="0" borderId="20" applyNumberFormat="0" applyFont="0" applyFill="0" applyAlignment="0" applyProtection="0">
      <alignment vertical="top"/>
    </xf>
    <xf numFmtId="0" fontId="43" fillId="0" borderId="20" applyNumberFormat="0" applyFont="0" applyFill="0" applyAlignment="0" applyProtection="0">
      <alignment vertical="top"/>
    </xf>
    <xf numFmtId="0" fontId="43" fillId="0" borderId="16" applyNumberFormat="0" applyFont="0" applyFill="0" applyAlignment="0" applyProtection="0">
      <alignment vertical="top"/>
    </xf>
    <xf numFmtId="0" fontId="43" fillId="0" borderId="16" applyNumberFormat="0" applyFont="0" applyFill="0" applyAlignment="0" applyProtection="0">
      <alignment vertical="top"/>
    </xf>
    <xf numFmtId="0" fontId="43" fillId="0" borderId="16" applyNumberFormat="0" applyFont="0" applyFill="0" applyAlignment="0" applyProtection="0">
      <alignment vertical="top"/>
    </xf>
    <xf numFmtId="0" fontId="43" fillId="0" borderId="16" applyNumberFormat="0" applyFont="0" applyFill="0" applyAlignment="0" applyProtection="0">
      <alignment vertical="top"/>
    </xf>
    <xf numFmtId="0" fontId="43" fillId="0" borderId="16" applyNumberFormat="0" applyFont="0" applyFill="0" applyAlignment="0" applyProtection="0">
      <alignment vertical="top"/>
    </xf>
    <xf numFmtId="0" fontId="43" fillId="0" borderId="16" applyNumberFormat="0" applyFont="0" applyFill="0" applyAlignment="0" applyProtection="0">
      <alignment vertical="top"/>
    </xf>
    <xf numFmtId="0" fontId="43" fillId="0" borderId="47" applyNumberFormat="0" applyFont="0" applyFill="0" applyAlignment="0" applyProtection="0">
      <alignment vertical="top"/>
    </xf>
    <xf numFmtId="0" fontId="43" fillId="0" borderId="47" applyNumberFormat="0" applyFont="0" applyFill="0" applyAlignment="0" applyProtection="0">
      <alignment vertical="top"/>
    </xf>
    <xf numFmtId="0" fontId="43" fillId="0" borderId="47" applyNumberFormat="0" applyFont="0" applyFill="0" applyAlignment="0" applyProtection="0">
      <alignment vertical="top"/>
    </xf>
    <xf numFmtId="0" fontId="43" fillId="0" borderId="47" applyNumberFormat="0" applyFont="0" applyFill="0" applyAlignment="0" applyProtection="0">
      <alignment vertical="top"/>
    </xf>
    <xf numFmtId="0" fontId="43" fillId="0" borderId="47" applyNumberFormat="0" applyFont="0" applyFill="0" applyAlignment="0" applyProtection="0">
      <alignment vertical="top"/>
    </xf>
    <xf numFmtId="0" fontId="43" fillId="0" borderId="47" applyNumberFormat="0" applyFont="0" applyFill="0" applyAlignment="0" applyProtection="0">
      <alignment vertical="top"/>
    </xf>
    <xf numFmtId="0" fontId="43" fillId="0" borderId="19" applyNumberFormat="0" applyFont="0" applyFill="0" applyAlignment="0" applyProtection="0">
      <alignment vertical="top"/>
    </xf>
    <xf numFmtId="0" fontId="43" fillId="0" borderId="19" applyNumberFormat="0" applyFont="0" applyFill="0" applyAlignment="0" applyProtection="0">
      <alignment vertical="top"/>
    </xf>
    <xf numFmtId="0" fontId="43" fillId="0" borderId="19" applyNumberFormat="0" applyFont="0" applyFill="0" applyAlignment="0" applyProtection="0">
      <alignment vertical="top"/>
    </xf>
    <xf numFmtId="0" fontId="43" fillId="0" borderId="19" applyNumberFormat="0" applyFont="0" applyFill="0" applyAlignment="0" applyProtection="0">
      <alignment vertical="top"/>
    </xf>
    <xf numFmtId="0" fontId="43" fillId="0" borderId="19" applyNumberFormat="0" applyFont="0" applyFill="0" applyAlignment="0" applyProtection="0">
      <alignment vertical="top"/>
    </xf>
    <xf numFmtId="0" fontId="43" fillId="0" borderId="19" applyNumberFormat="0" applyFont="0" applyFill="0" applyAlignment="0" applyProtection="0">
      <alignment vertical="top"/>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50"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50"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50"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50"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50"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0" fontId="49" fillId="0" borderId="0" applyNumberFormat="0" applyFill="0" applyBorder="0" applyAlignment="0" applyProtection="0">
      <alignment horizontal="right"/>
    </xf>
    <xf numFmtId="166" fontId="20" fillId="0" borderId="0" applyFill="0" applyBorder="0" applyAlignment="0"/>
    <xf numFmtId="167" fontId="39" fillId="0" borderId="0" applyFill="0" applyBorder="0" applyAlignment="0"/>
    <xf numFmtId="166" fontId="20" fillId="0" borderId="0" applyFill="0" applyBorder="0" applyAlignment="0"/>
    <xf numFmtId="166" fontId="20" fillId="0" borderId="0" applyFill="0" applyBorder="0" applyAlignment="0"/>
    <xf numFmtId="166" fontId="51"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0" fontId="52" fillId="26" borderId="48" applyNumberFormat="0" applyAlignment="0" applyProtection="0"/>
    <xf numFmtId="0" fontId="52" fillId="26" borderId="48" applyNumberFormat="0" applyAlignment="0" applyProtection="0"/>
    <xf numFmtId="168" fontId="53" fillId="0" borderId="0">
      <alignment vertical="top"/>
    </xf>
    <xf numFmtId="0" fontId="54" fillId="27" borderId="49" applyNumberFormat="0" applyAlignment="0" applyProtection="0"/>
    <xf numFmtId="0" fontId="54" fillId="27" borderId="49" applyNumberFormat="0" applyAlignment="0" applyProtection="0"/>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8"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29"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0"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1"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2"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3"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3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0" fontId="43" fillId="24" borderId="0" applyNumberFormat="0" applyFont="0" applyBorder="0" applyAlignment="0" applyProtection="0">
      <alignment vertical="top"/>
    </xf>
    <xf numFmtId="165" fontId="43" fillId="35" borderId="0" applyNumberFormat="0" applyFont="0" applyBorder="0" applyAlignment="0" applyProtection="0">
      <alignment vertical="top"/>
      <protection locked="0"/>
    </xf>
    <xf numFmtId="165" fontId="43" fillId="35" borderId="0" applyNumberFormat="0" applyFont="0" applyBorder="0" applyAlignment="0" applyProtection="0">
      <alignment vertical="top"/>
      <protection locked="0"/>
    </xf>
    <xf numFmtId="165" fontId="43" fillId="35" borderId="0" applyNumberFormat="0" applyFont="0" applyBorder="0" applyAlignment="0" applyProtection="0">
      <alignment vertical="top"/>
      <protection locked="0"/>
    </xf>
    <xf numFmtId="165" fontId="43" fillId="35" borderId="0" applyNumberFormat="0" applyFont="0" applyBorder="0" applyAlignment="0" applyProtection="0">
      <alignment vertical="top"/>
      <protection locked="0"/>
    </xf>
    <xf numFmtId="165" fontId="43" fillId="35" borderId="0" applyNumberFormat="0" applyFont="0" applyBorder="0" applyAlignment="0" applyProtection="0">
      <alignment vertical="top"/>
      <protection locked="0"/>
    </xf>
    <xf numFmtId="165" fontId="43" fillId="35" borderId="0" applyNumberFormat="0" applyFont="0" applyBorder="0" applyAlignment="0" applyProtection="0">
      <alignment vertical="top"/>
      <protection locked="0"/>
    </xf>
    <xf numFmtId="166" fontId="20" fillId="0" borderId="0" applyFont="0" applyFill="0" applyBorder="0" applyAlignment="0" applyProtection="0"/>
    <xf numFmtId="0" fontId="20" fillId="0" borderId="0"/>
    <xf numFmtId="43" fontId="41"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37" fontId="56" fillId="0" borderId="0" applyFont="0" applyFill="0" applyBorder="0" applyProtection="0">
      <alignment horizontal="center"/>
    </xf>
    <xf numFmtId="43" fontId="18"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41" fillId="0" borderId="0" applyFont="0" applyFill="0" applyBorder="0" applyAlignment="0" applyProtection="0"/>
    <xf numFmtId="37" fontId="56" fillId="0" borderId="0" applyFont="0" applyFill="0" applyBorder="0" applyProtection="0">
      <alignment horizontal="center"/>
    </xf>
    <xf numFmtId="43" fontId="20" fillId="0" borderId="0" applyFont="0" applyFill="0" applyBorder="0" applyAlignment="0" applyProtection="0"/>
    <xf numFmtId="37" fontId="56" fillId="0" borderId="0" applyFont="0" applyFill="0" applyBorder="0" applyProtection="0">
      <alignment horizont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57" fillId="0" borderId="0" applyFont="0" applyFill="0" applyBorder="0" applyAlignment="0" applyProtection="0"/>
    <xf numFmtId="0" fontId="58" fillId="0" borderId="0"/>
    <xf numFmtId="0" fontId="59" fillId="0" borderId="0"/>
    <xf numFmtId="0" fontId="60" fillId="0" borderId="0" applyNumberFormat="0" applyAlignment="0">
      <alignment horizontal="left"/>
    </xf>
    <xf numFmtId="0" fontId="58" fillId="0" borderId="0"/>
    <xf numFmtId="166" fontId="20"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6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7" fontId="56" fillId="0" borderId="0" applyFont="0" applyFill="0" applyBorder="0" applyProtection="0">
      <alignment horizontal="center"/>
    </xf>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7" fontId="56" fillId="0" borderId="0" applyFont="0" applyFill="0" applyBorder="0" applyProtection="0">
      <alignment horizontal="center"/>
    </xf>
    <xf numFmtId="44" fontId="41" fillId="0" borderId="0" applyFont="0" applyFill="0" applyBorder="0" applyAlignment="0" applyProtection="0"/>
    <xf numFmtId="44" fontId="20" fillId="0" borderId="0" applyFont="0" applyFill="0" applyBorder="0" applyAlignment="0" applyProtection="0"/>
    <xf numFmtId="44" fontId="18" fillId="0" borderId="0" applyFont="0" applyFill="0" applyBorder="0" applyAlignment="0" applyProtection="0"/>
    <xf numFmtId="44" fontId="55"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8"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55"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3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5" fontId="57" fillId="0" borderId="0" applyFont="0" applyFill="0" applyBorder="0" applyAlignment="0" applyProtection="0"/>
    <xf numFmtId="0" fontId="57" fillId="0" borderId="0" applyFont="0" applyFill="0" applyBorder="0" applyAlignment="0" applyProtection="0"/>
    <xf numFmtId="169" fontId="43" fillId="0" borderId="0" applyFont="0" applyFill="0" applyBorder="0" applyAlignment="0" applyProtection="0">
      <alignment horizontal="center" vertical="top"/>
    </xf>
    <xf numFmtId="170" fontId="43" fillId="0" borderId="0" applyFont="0" applyFill="0" applyBorder="0" applyAlignment="0" applyProtection="0">
      <alignment horizontal="center" vertical="top"/>
    </xf>
    <xf numFmtId="169" fontId="43" fillId="0" borderId="0" applyFont="0" applyFill="0" applyBorder="0" applyAlignment="0" applyProtection="0">
      <alignment horizontal="center" vertical="top"/>
    </xf>
    <xf numFmtId="169" fontId="43" fillId="0" borderId="0" applyFont="0" applyFill="0" applyBorder="0" applyAlignment="0" applyProtection="0">
      <alignment horizontal="center" vertical="top"/>
    </xf>
    <xf numFmtId="169" fontId="43" fillId="0" borderId="0" applyFont="0" applyFill="0" applyBorder="0" applyAlignment="0" applyProtection="0">
      <alignment horizontal="center" vertical="top"/>
    </xf>
    <xf numFmtId="169" fontId="43" fillId="0" borderId="0" applyFont="0" applyFill="0" applyBorder="0" applyAlignment="0" applyProtection="0">
      <alignment horizontal="center" vertical="top"/>
    </xf>
    <xf numFmtId="169" fontId="43" fillId="0" borderId="0" applyFont="0" applyFill="0" applyBorder="0" applyAlignment="0" applyProtection="0">
      <alignment horizontal="center" vertical="top"/>
    </xf>
    <xf numFmtId="0" fontId="44" fillId="24" borderId="0" applyFont="0" applyFill="0" applyBorder="0" applyAlignment="0" applyProtection="0">
      <alignment horizontal="center" vertical="top"/>
    </xf>
    <xf numFmtId="171" fontId="43" fillId="0" borderId="44" applyFont="0" applyFill="0" applyBorder="0" applyAlignment="0" applyProtection="0">
      <alignment horizontal="left" vertical="top"/>
      <protection locked="0"/>
    </xf>
    <xf numFmtId="171" fontId="43" fillId="0" borderId="44" applyFont="0" applyFill="0" applyBorder="0" applyAlignment="0" applyProtection="0">
      <alignment horizontal="left" vertical="top"/>
      <protection locked="0"/>
    </xf>
    <xf numFmtId="171" fontId="43" fillId="0" borderId="44" applyFont="0" applyFill="0" applyBorder="0" applyAlignment="0" applyProtection="0">
      <alignment horizontal="left" vertical="top"/>
      <protection locked="0"/>
    </xf>
    <xf numFmtId="171" fontId="43" fillId="0" borderId="44" applyFont="0" applyFill="0" applyBorder="0" applyAlignment="0" applyProtection="0">
      <alignment horizontal="left" vertical="top"/>
      <protection locked="0"/>
    </xf>
    <xf numFmtId="171" fontId="43" fillId="0" borderId="44" applyFont="0" applyFill="0" applyBorder="0" applyAlignment="0" applyProtection="0">
      <alignment horizontal="left" vertical="top"/>
      <protection locked="0"/>
    </xf>
    <xf numFmtId="171" fontId="43" fillId="0" borderId="44" applyFont="0" applyFill="0" applyBorder="0" applyAlignment="0" applyProtection="0">
      <alignment horizontal="left" vertical="top"/>
      <protection locked="0"/>
    </xf>
    <xf numFmtId="0" fontId="43" fillId="0" borderId="0" applyFont="0" applyFill="0" applyBorder="0" applyAlignment="0" applyProtection="0">
      <alignment vertical="top"/>
    </xf>
    <xf numFmtId="0" fontId="43" fillId="0" borderId="0" applyFont="0" applyFill="0" applyBorder="0" applyAlignment="0" applyProtection="0">
      <alignment vertical="top"/>
    </xf>
    <xf numFmtId="0" fontId="43" fillId="0" borderId="0" applyFont="0" applyFill="0" applyBorder="0" applyAlignment="0" applyProtection="0">
      <alignment vertical="top"/>
    </xf>
    <xf numFmtId="0" fontId="43" fillId="0" borderId="0" applyFont="0" applyFill="0" applyBorder="0" applyAlignment="0" applyProtection="0">
      <alignment vertical="top"/>
    </xf>
    <xf numFmtId="0" fontId="43" fillId="0" borderId="0" applyFont="0" applyFill="0" applyBorder="0" applyAlignment="0" applyProtection="0">
      <alignment vertical="top"/>
    </xf>
    <xf numFmtId="0" fontId="43" fillId="0" borderId="0" applyFont="0" applyFill="0" applyBorder="0" applyAlignment="0" applyProtection="0">
      <alignment vertical="top"/>
    </xf>
    <xf numFmtId="14" fontId="39" fillId="0" borderId="0" applyFill="0" applyBorder="0" applyAlignment="0"/>
    <xf numFmtId="38" fontId="61" fillId="0" borderId="50">
      <alignment vertical="center"/>
    </xf>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0" fontId="62" fillId="0" borderId="0" applyNumberFormat="0" applyAlignment="0">
      <alignment horizontal="left"/>
    </xf>
    <xf numFmtId="0" fontId="63" fillId="0" borderId="0" applyNumberFormat="0" applyFill="0" applyBorder="0" applyAlignment="0" applyProtection="0"/>
    <xf numFmtId="0" fontId="63" fillId="0" borderId="0" applyNumberFormat="0" applyFill="0" applyBorder="0" applyAlignment="0" applyProtection="0"/>
    <xf numFmtId="2" fontId="57" fillId="0" borderId="0" applyFont="0" applyFill="0" applyBorder="0" applyAlignment="0" applyProtection="0"/>
    <xf numFmtId="0" fontId="38" fillId="24" borderId="0" applyNumberFormat="0" applyFill="0" applyBorder="0" applyAlignment="0" applyProtection="0">
      <alignment vertical="top"/>
    </xf>
    <xf numFmtId="0" fontId="64" fillId="0" borderId="0" applyNumberFormat="0" applyFill="0" applyBorder="0" applyAlignment="0" applyProtection="0">
      <alignment vertical="top"/>
    </xf>
    <xf numFmtId="0" fontId="65" fillId="0" borderId="0" applyNumberFormat="0" applyFill="0" applyBorder="0" applyAlignment="0" applyProtection="0">
      <alignment vertical="top"/>
    </xf>
    <xf numFmtId="0" fontId="66" fillId="24" borderId="0" applyNumberFormat="0" applyFill="0" applyBorder="0" applyAlignment="0" applyProtection="0">
      <alignment vertical="top"/>
    </xf>
    <xf numFmtId="0" fontId="67" fillId="0" borderId="0" applyNumberFormat="0" applyFill="0" applyBorder="0" applyAlignment="0" applyProtection="0">
      <alignment vertical="top"/>
    </xf>
    <xf numFmtId="0" fontId="54" fillId="0" borderId="0" applyNumberFormat="0" applyFill="0" applyBorder="0" applyAlignment="0" applyProtection="0">
      <alignment vertical="top"/>
    </xf>
    <xf numFmtId="0" fontId="24"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3" fillId="24" borderId="0" applyNumberFormat="0" applyFill="0" applyBorder="0" applyAlignment="0" applyProtection="0">
      <alignment vertical="top"/>
    </xf>
    <xf numFmtId="0" fontId="45" fillId="24" borderId="0" applyNumberFormat="0" applyFill="0" applyBorder="0" applyAlignment="0" applyProtection="0">
      <alignment vertical="top"/>
    </xf>
    <xf numFmtId="165" fontId="53" fillId="0" borderId="0" applyNumberFormat="0" applyFill="0" applyBorder="0" applyAlignment="0" applyProtection="0">
      <alignment vertical="top"/>
    </xf>
    <xf numFmtId="0" fontId="44" fillId="0" borderId="0" applyNumberFormat="0" applyFill="0" applyBorder="0" applyAlignment="0" applyProtection="0">
      <alignment vertical="top"/>
    </xf>
    <xf numFmtId="0" fontId="68" fillId="8" borderId="0" applyNumberFormat="0" applyBorder="0" applyAlignment="0" applyProtection="0"/>
    <xf numFmtId="0" fontId="68" fillId="8" borderId="0" applyNumberFormat="0" applyBorder="0" applyAlignment="0" applyProtection="0"/>
    <xf numFmtId="38" fontId="22" fillId="34" borderId="0" applyNumberFormat="0" applyBorder="0" applyAlignment="0" applyProtection="0"/>
    <xf numFmtId="172" fontId="69" fillId="36" borderId="51"/>
    <xf numFmtId="0" fontId="70" fillId="0" borderId="9" applyNumberFormat="0" applyAlignment="0" applyProtection="0">
      <alignment horizontal="left" vertical="center"/>
    </xf>
    <xf numFmtId="0" fontId="70" fillId="0" borderId="14">
      <alignment horizontal="left" vertical="center"/>
    </xf>
    <xf numFmtId="0" fontId="71" fillId="0" borderId="52" applyNumberFormat="0" applyFill="0" applyAlignment="0" applyProtection="0"/>
    <xf numFmtId="0" fontId="71" fillId="0" borderId="52" applyNumberFormat="0" applyFill="0" applyAlignment="0" applyProtection="0"/>
    <xf numFmtId="0" fontId="72" fillId="0" borderId="53" applyNumberFormat="0" applyFill="0" applyAlignment="0" applyProtection="0"/>
    <xf numFmtId="0" fontId="72" fillId="0" borderId="53" applyNumberFormat="0" applyFill="0" applyAlignment="0" applyProtection="0"/>
    <xf numFmtId="0" fontId="73" fillId="0" borderId="54" applyNumberFormat="0" applyFill="0" applyAlignment="0" applyProtection="0"/>
    <xf numFmtId="0" fontId="73" fillId="0" borderId="54"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55"/>
    <xf numFmtId="0" fontId="75" fillId="0" borderId="0" applyNumberFormat="0" applyFill="0" applyBorder="0" applyAlignment="0" applyProtection="0">
      <alignment vertical="top"/>
      <protection locked="0"/>
    </xf>
    <xf numFmtId="0" fontId="76" fillId="0" borderId="0" applyNumberFormat="0" applyFill="0" applyBorder="0" applyAlignment="0" applyProtection="0"/>
    <xf numFmtId="0" fontId="77" fillId="0" borderId="0" applyNumberFormat="0" applyFill="0" applyBorder="0" applyAlignment="0" applyProtection="0">
      <alignment vertical="top"/>
      <protection locked="0"/>
    </xf>
    <xf numFmtId="10" fontId="22" fillId="37" borderId="12" applyNumberFormat="0" applyBorder="0" applyAlignment="0" applyProtection="0"/>
    <xf numFmtId="0" fontId="78" fillId="11" borderId="48" applyNumberFormat="0" applyAlignment="0" applyProtection="0"/>
    <xf numFmtId="0" fontId="78" fillId="11" borderId="48" applyNumberFormat="0" applyAlignment="0" applyProtection="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0" fontId="79" fillId="0" borderId="56" applyNumberFormat="0" applyFill="0" applyAlignment="0" applyProtection="0"/>
    <xf numFmtId="0" fontId="79" fillId="0" borderId="56" applyNumberFormat="0" applyFill="0" applyAlignment="0" applyProtection="0"/>
    <xf numFmtId="0" fontId="80" fillId="38" borderId="0" applyNumberFormat="0" applyBorder="0" applyAlignment="0" applyProtection="0"/>
    <xf numFmtId="0" fontId="80" fillId="38" borderId="0" applyNumberFormat="0" applyBorder="0" applyAlignment="0" applyProtection="0"/>
    <xf numFmtId="37" fontId="81" fillId="0" borderId="0"/>
    <xf numFmtId="170" fontId="82" fillId="0" borderId="0"/>
    <xf numFmtId="0" fontId="20" fillId="0" borderId="0"/>
    <xf numFmtId="37" fontId="83" fillId="0" borderId="0"/>
    <xf numFmtId="0" fontId="20" fillId="0" borderId="0"/>
    <xf numFmtId="0" fontId="20" fillId="0" borderId="0"/>
    <xf numFmtId="0" fontId="20" fillId="0" borderId="0"/>
    <xf numFmtId="0" fontId="18"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20" fillId="0" borderId="0"/>
    <xf numFmtId="0" fontId="18" fillId="0" borderId="0"/>
    <xf numFmtId="0" fontId="20" fillId="0" borderId="0"/>
    <xf numFmtId="0" fontId="18" fillId="0" borderId="0"/>
    <xf numFmtId="0" fontId="41" fillId="0" borderId="0"/>
    <xf numFmtId="0" fontId="41" fillId="0" borderId="0"/>
    <xf numFmtId="0" fontId="18" fillId="0" borderId="0"/>
    <xf numFmtId="0" fontId="41" fillId="0" borderId="0"/>
    <xf numFmtId="0" fontId="36" fillId="0" borderId="0"/>
    <xf numFmtId="0" fontId="18" fillId="0" borderId="0"/>
    <xf numFmtId="0" fontId="41" fillId="0" borderId="0"/>
    <xf numFmtId="0" fontId="18" fillId="0" borderId="0"/>
    <xf numFmtId="0" fontId="55"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36" fillId="0" borderId="0"/>
    <xf numFmtId="0" fontId="41" fillId="0" borderId="0"/>
    <xf numFmtId="0" fontId="36" fillId="0" borderId="0"/>
    <xf numFmtId="0" fontId="36" fillId="0" borderId="0"/>
    <xf numFmtId="0" fontId="41" fillId="0" borderId="0"/>
    <xf numFmtId="0" fontId="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18" fillId="0" borderId="0"/>
    <xf numFmtId="0" fontId="41" fillId="0" borderId="0"/>
    <xf numFmtId="0" fontId="18"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41" fillId="0" borderId="0"/>
    <xf numFmtId="0" fontId="41" fillId="0" borderId="0"/>
    <xf numFmtId="0" fontId="36" fillId="0" borderId="0"/>
    <xf numFmtId="0" fontId="41" fillId="0" borderId="0"/>
    <xf numFmtId="0" fontId="41" fillId="0" borderId="0"/>
    <xf numFmtId="0" fontId="41"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18" fillId="0" borderId="0"/>
    <xf numFmtId="0" fontId="36" fillId="0" borderId="0"/>
    <xf numFmtId="0" fontId="18" fillId="0" borderId="0"/>
    <xf numFmtId="0" fontId="36" fillId="0" borderId="0"/>
    <xf numFmtId="0" fontId="41" fillId="0" borderId="0"/>
    <xf numFmtId="0" fontId="36" fillId="0" borderId="0"/>
    <xf numFmtId="0" fontId="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xf numFmtId="0" fontId="18" fillId="0" borderId="0"/>
    <xf numFmtId="0" fontId="41" fillId="0" borderId="0"/>
    <xf numFmtId="0" fontId="18" fillId="0" borderId="0"/>
    <xf numFmtId="0" fontId="41" fillId="0" borderId="0"/>
    <xf numFmtId="0" fontId="36" fillId="0" borderId="0"/>
    <xf numFmtId="0" fontId="18" fillId="0" borderId="0"/>
    <xf numFmtId="0" fontId="36" fillId="0" borderId="0"/>
    <xf numFmtId="0" fontId="41" fillId="0" borderId="0"/>
    <xf numFmtId="0" fontId="36" fillId="0" borderId="0"/>
    <xf numFmtId="0" fontId="18" fillId="0" borderId="0"/>
    <xf numFmtId="0" fontId="36" fillId="0" borderId="0"/>
    <xf numFmtId="0" fontId="36" fillId="0" borderId="0"/>
    <xf numFmtId="0" fontId="36" fillId="0" borderId="0"/>
    <xf numFmtId="0" fontId="36" fillId="0" borderId="0"/>
    <xf numFmtId="0" fontId="36" fillId="0" borderId="0"/>
    <xf numFmtId="0" fontId="55"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18" fillId="0" borderId="0"/>
    <xf numFmtId="0" fontId="36" fillId="0" borderId="0"/>
    <xf numFmtId="0" fontId="41" fillId="0" borderId="0"/>
    <xf numFmtId="0" fontId="36" fillId="0" borderId="0"/>
    <xf numFmtId="0" fontId="18" fillId="0" borderId="0"/>
    <xf numFmtId="0" fontId="36" fillId="0" borderId="0"/>
    <xf numFmtId="0" fontId="55" fillId="0" borderId="0"/>
    <xf numFmtId="0" fontId="36" fillId="0" borderId="0"/>
    <xf numFmtId="0" fontId="18" fillId="0" borderId="0"/>
    <xf numFmtId="0" fontId="55"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18" fillId="0" borderId="0"/>
    <xf numFmtId="0" fontId="36" fillId="0" borderId="0"/>
    <xf numFmtId="0" fontId="41" fillId="0" borderId="0"/>
    <xf numFmtId="0" fontId="36" fillId="0" borderId="0"/>
    <xf numFmtId="0" fontId="18" fillId="0" borderId="0"/>
    <xf numFmtId="0" fontId="36" fillId="0" borderId="0"/>
    <xf numFmtId="0" fontId="36" fillId="0" borderId="0"/>
    <xf numFmtId="0" fontId="36" fillId="0" borderId="0"/>
    <xf numFmtId="0" fontId="36" fillId="0" borderId="0"/>
    <xf numFmtId="0" fontId="36" fillId="0" borderId="0"/>
    <xf numFmtId="0" fontId="55"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41" fillId="0" borderId="0"/>
    <xf numFmtId="0" fontId="36" fillId="0" borderId="0"/>
    <xf numFmtId="0" fontId="18" fillId="0" borderId="0"/>
    <xf numFmtId="0" fontId="36" fillId="0" borderId="0"/>
    <xf numFmtId="0" fontId="55" fillId="0" borderId="0"/>
    <xf numFmtId="0" fontId="36" fillId="0" borderId="0"/>
    <xf numFmtId="0" fontId="18" fillId="0" borderId="0"/>
    <xf numFmtId="0" fontId="55"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18" fillId="0" borderId="0"/>
    <xf numFmtId="0" fontId="36" fillId="0" borderId="0"/>
    <xf numFmtId="0" fontId="36" fillId="0" borderId="0"/>
    <xf numFmtId="0" fontId="18" fillId="0" borderId="0"/>
    <xf numFmtId="0" fontId="36" fillId="0" borderId="0"/>
    <xf numFmtId="0" fontId="41"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41" fillId="0" borderId="0"/>
    <xf numFmtId="0" fontId="41" fillId="0" borderId="0"/>
    <xf numFmtId="0" fontId="36" fillId="0" borderId="0"/>
    <xf numFmtId="0" fontId="18" fillId="0" borderId="0"/>
    <xf numFmtId="0" fontId="36" fillId="0" borderId="0"/>
    <xf numFmtId="0" fontId="41" fillId="0" borderId="0"/>
    <xf numFmtId="0" fontId="36" fillId="0" borderId="0"/>
    <xf numFmtId="0" fontId="18" fillId="0" borderId="0"/>
    <xf numFmtId="0" fontId="36" fillId="0" borderId="0"/>
    <xf numFmtId="0" fontId="36" fillId="0" borderId="0"/>
    <xf numFmtId="0" fontId="20" fillId="0" borderId="0"/>
    <xf numFmtId="0" fontId="36" fillId="0" borderId="0"/>
    <xf numFmtId="0" fontId="36" fillId="0" borderId="0"/>
    <xf numFmtId="0" fontId="36" fillId="0" borderId="0"/>
    <xf numFmtId="0" fontId="36" fillId="0" borderId="0"/>
    <xf numFmtId="0" fontId="36" fillId="0" borderId="0"/>
    <xf numFmtId="0" fontId="55" fillId="0" borderId="0"/>
    <xf numFmtId="0" fontId="36" fillId="0" borderId="0"/>
    <xf numFmtId="0" fontId="36" fillId="0" borderId="0"/>
    <xf numFmtId="0" fontId="36" fillId="0" borderId="0"/>
    <xf numFmtId="0" fontId="36" fillId="0" borderId="0"/>
    <xf numFmtId="0" fontId="20" fillId="0" borderId="0"/>
    <xf numFmtId="0" fontId="18" fillId="0" borderId="0"/>
    <xf numFmtId="0" fontId="20" fillId="0" borderId="0"/>
    <xf numFmtId="0" fontId="18" fillId="0" borderId="0"/>
    <xf numFmtId="0" fontId="20" fillId="0" borderId="0"/>
    <xf numFmtId="0" fontId="18" fillId="0" borderId="0"/>
    <xf numFmtId="0" fontId="41" fillId="0" borderId="0"/>
    <xf numFmtId="0" fontId="20" fillId="0" borderId="0"/>
    <xf numFmtId="0" fontId="18" fillId="0" borderId="0"/>
    <xf numFmtId="0" fontId="41" fillId="0" borderId="0"/>
    <xf numFmtId="0" fontId="20" fillId="0" borderId="0"/>
    <xf numFmtId="0" fontId="18" fillId="0" borderId="0"/>
    <xf numFmtId="0" fontId="41" fillId="0" borderId="0"/>
    <xf numFmtId="0" fontId="20" fillId="0" borderId="0"/>
    <xf numFmtId="0" fontId="18" fillId="0" borderId="0"/>
    <xf numFmtId="0" fontId="41" fillId="0" borderId="0"/>
    <xf numFmtId="0" fontId="20" fillId="0" borderId="0"/>
    <xf numFmtId="0" fontId="18" fillId="0" borderId="0"/>
    <xf numFmtId="0" fontId="41" fillId="0" borderId="0"/>
    <xf numFmtId="0" fontId="20" fillId="0" borderId="0"/>
    <xf numFmtId="0" fontId="55" fillId="0" borderId="0"/>
    <xf numFmtId="0" fontId="20" fillId="0" borderId="0"/>
    <xf numFmtId="0" fontId="55" fillId="0" borderId="0"/>
    <xf numFmtId="0" fontId="39" fillId="0" borderId="0">
      <alignment vertical="top"/>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41" fillId="0" borderId="0"/>
    <xf numFmtId="0" fontId="41" fillId="0" borderId="0"/>
    <xf numFmtId="0" fontId="1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9" fillId="0" borderId="0">
      <alignment vertical="top"/>
    </xf>
    <xf numFmtId="0" fontId="41" fillId="0" borderId="0"/>
    <xf numFmtId="0" fontId="41" fillId="0" borderId="0"/>
    <xf numFmtId="0" fontId="39" fillId="0" borderId="0">
      <alignment vertical="top"/>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0" fillId="0" borderId="0"/>
    <xf numFmtId="0" fontId="39" fillId="0" borderId="0">
      <alignment vertical="top"/>
    </xf>
    <xf numFmtId="0" fontId="20"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8" fillId="0" borderId="0"/>
    <xf numFmtId="0" fontId="41"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18" fillId="0" borderId="0"/>
    <xf numFmtId="0" fontId="18" fillId="0" borderId="0"/>
    <xf numFmtId="0" fontId="20" fillId="0" borderId="0"/>
    <xf numFmtId="0" fontId="18" fillId="0" borderId="0"/>
    <xf numFmtId="0" fontId="18" fillId="0" borderId="0"/>
    <xf numFmtId="0" fontId="55" fillId="0" borderId="0"/>
    <xf numFmtId="0" fontId="20" fillId="0" borderId="0"/>
    <xf numFmtId="0" fontId="23"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1" fillId="0" borderId="0"/>
    <xf numFmtId="0" fontId="4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6" fillId="0" borderId="0"/>
    <xf numFmtId="0" fontId="36" fillId="0" borderId="0"/>
    <xf numFmtId="0" fontId="20" fillId="0" borderId="0"/>
    <xf numFmtId="0" fontId="20" fillId="0" borderId="0"/>
    <xf numFmtId="37" fontId="56" fillId="0" borderId="0"/>
    <xf numFmtId="0" fontId="20" fillId="0" borderId="0"/>
    <xf numFmtId="0" fontId="20" fillId="0" borderId="0"/>
    <xf numFmtId="0" fontId="20" fillId="0" borderId="0"/>
    <xf numFmtId="0" fontId="5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1" fillId="0" borderId="0"/>
    <xf numFmtId="0" fontId="18" fillId="0" borderId="0"/>
    <xf numFmtId="0" fontId="20" fillId="0" borderId="0"/>
    <xf numFmtId="0" fontId="8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7" fontId="56" fillId="0" borderId="0"/>
    <xf numFmtId="0" fontId="20" fillId="0" borderId="0"/>
    <xf numFmtId="37" fontId="56" fillId="0" borderId="0"/>
    <xf numFmtId="0" fontId="36" fillId="0" borderId="0"/>
    <xf numFmtId="0" fontId="36" fillId="0" borderId="0"/>
    <xf numFmtId="0" fontId="20" fillId="0" borderId="0"/>
    <xf numFmtId="0" fontId="36" fillId="0" borderId="0"/>
    <xf numFmtId="0" fontId="36" fillId="0" borderId="0"/>
    <xf numFmtId="0" fontId="36" fillId="0" borderId="0"/>
    <xf numFmtId="0" fontId="36" fillId="0" borderId="0"/>
    <xf numFmtId="0" fontId="20" fillId="0" borderId="0"/>
    <xf numFmtId="0" fontId="85" fillId="0" borderId="0"/>
    <xf numFmtId="0" fontId="20" fillId="0" borderId="0"/>
    <xf numFmtId="0" fontId="20" fillId="0" borderId="0"/>
    <xf numFmtId="0" fontId="20" fillId="0" borderId="0"/>
    <xf numFmtId="0" fontId="55" fillId="0" borderId="0"/>
    <xf numFmtId="0" fontId="20" fillId="0" borderId="0"/>
    <xf numFmtId="0" fontId="55" fillId="0" borderId="0"/>
    <xf numFmtId="0" fontId="55" fillId="0" borderId="0"/>
    <xf numFmtId="0" fontId="20" fillId="0" borderId="0"/>
    <xf numFmtId="0" fontId="20" fillId="0" borderId="0"/>
    <xf numFmtId="0" fontId="20" fillId="0" borderId="0"/>
    <xf numFmtId="0" fontId="20" fillId="0" borderId="0"/>
    <xf numFmtId="0" fontId="36" fillId="0" borderId="0"/>
    <xf numFmtId="0" fontId="20" fillId="0" borderId="0"/>
    <xf numFmtId="0" fontId="20" fillId="0" borderId="0"/>
    <xf numFmtId="0" fontId="20" fillId="0" borderId="0"/>
    <xf numFmtId="0" fontId="20" fillId="0" borderId="0"/>
    <xf numFmtId="0" fontId="20" fillId="0" borderId="0"/>
    <xf numFmtId="0" fontId="20" fillId="0" borderId="0"/>
    <xf numFmtId="37" fontId="56" fillId="0" borderId="0"/>
    <xf numFmtId="0" fontId="20" fillId="0" borderId="0"/>
    <xf numFmtId="37" fontId="56" fillId="0" borderId="0"/>
    <xf numFmtId="0" fontId="20" fillId="0" borderId="0"/>
    <xf numFmtId="0" fontId="20" fillId="0" borderId="0"/>
    <xf numFmtId="0" fontId="20" fillId="0" borderId="0"/>
    <xf numFmtId="0" fontId="20" fillId="0" borderId="0"/>
    <xf numFmtId="0" fontId="8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xf numFmtId="0" fontId="20" fillId="0" borderId="0"/>
    <xf numFmtId="0" fontId="20" fillId="0" borderId="0"/>
    <xf numFmtId="0" fontId="20" fillId="0" borderId="0"/>
    <xf numFmtId="0" fontId="3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7" fontId="56" fillId="0" borderId="0"/>
    <xf numFmtId="0" fontId="20" fillId="0" borderId="0"/>
    <xf numFmtId="37" fontId="5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1" fillId="0" borderId="0"/>
    <xf numFmtId="0" fontId="20" fillId="0" borderId="0"/>
    <xf numFmtId="0" fontId="20" fillId="0" borderId="0"/>
    <xf numFmtId="0" fontId="20"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18" fillId="0" borderId="0"/>
    <xf numFmtId="0" fontId="18" fillId="0" borderId="0"/>
    <xf numFmtId="0" fontId="18" fillId="0" borderId="0"/>
    <xf numFmtId="0" fontId="18" fillId="0" borderId="0"/>
    <xf numFmtId="0" fontId="20" fillId="0" borderId="0"/>
    <xf numFmtId="0" fontId="85" fillId="0" borderId="0"/>
    <xf numFmtId="0" fontId="85" fillId="0" borderId="0"/>
    <xf numFmtId="0" fontId="8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20" fillId="0" borderId="0"/>
    <xf numFmtId="0" fontId="20" fillId="0" borderId="0"/>
    <xf numFmtId="0" fontId="24" fillId="0" borderId="0">
      <alignment vertical="top"/>
      <protection locked="0"/>
    </xf>
    <xf numFmtId="0" fontId="24" fillId="0" borderId="0">
      <alignment vertical="top"/>
      <protection locked="0"/>
    </xf>
    <xf numFmtId="0" fontId="20" fillId="0" borderId="0"/>
    <xf numFmtId="0" fontId="55" fillId="39" borderId="57" applyNumberFormat="0" applyFont="0" applyAlignment="0" applyProtection="0"/>
    <xf numFmtId="0" fontId="20" fillId="0" borderId="0"/>
    <xf numFmtId="0" fontId="55" fillId="39" borderId="57" applyNumberFormat="0" applyFont="0" applyAlignment="0" applyProtection="0"/>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73" fontId="43" fillId="0" borderId="0" applyFont="0" applyFill="0" applyBorder="0" applyAlignment="0" applyProtection="0">
      <alignment vertical="top"/>
    </xf>
    <xf numFmtId="173"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4" fontId="43" fillId="0" borderId="0" applyFont="0" applyFill="0" applyBorder="0" applyAlignment="0" applyProtection="0">
      <alignment vertical="top"/>
    </xf>
    <xf numFmtId="174" fontId="43" fillId="0" borderId="0" applyFont="0" applyFill="0" applyBorder="0" applyAlignment="0" applyProtection="0">
      <alignment vertical="top"/>
    </xf>
    <xf numFmtId="17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164"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9"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3"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5" fontId="43" fillId="0" borderId="0" applyFont="0" applyFill="0" applyBorder="0" applyAlignment="0" applyProtection="0">
      <alignment vertical="top"/>
    </xf>
    <xf numFmtId="176" fontId="43" fillId="0" borderId="0" applyFont="0" applyFill="0" applyBorder="0" applyAlignment="0" applyProtection="0">
      <alignment horizontal="center" vertical="top"/>
      <protection locked="0"/>
    </xf>
    <xf numFmtId="168" fontId="43" fillId="0" borderId="0" applyFont="0" applyFill="0" applyBorder="0" applyAlignment="0" applyProtection="0">
      <alignment horizontal="center" vertical="top"/>
      <protection locked="0"/>
    </xf>
    <xf numFmtId="168"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6" fontId="43" fillId="0" borderId="0" applyFont="0" applyFill="0" applyBorder="0" applyAlignment="0" applyProtection="0">
      <alignment horizontal="center" vertical="top"/>
      <protection locked="0"/>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7" fontId="43" fillId="0" borderId="0" applyFont="0" applyFill="0" applyBorder="0" applyAlignment="0" applyProtection="0">
      <alignment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178" fontId="43" fillId="0" borderId="0" applyFont="0" applyFill="0" applyBorder="0" applyAlignment="0" applyProtection="0">
      <alignment horizontal="center" vertical="top"/>
    </xf>
    <xf numFmtId="0" fontId="86" fillId="26" borderId="58" applyNumberFormat="0" applyAlignment="0" applyProtection="0"/>
    <xf numFmtId="0" fontId="86" fillId="26" borderId="58" applyNumberFormat="0" applyAlignment="0" applyProtection="0"/>
    <xf numFmtId="0" fontId="20" fillId="0" borderId="0"/>
    <xf numFmtId="0" fontId="86" fillId="26" borderId="58" applyNumberFormat="0" applyAlignment="0" applyProtection="0"/>
    <xf numFmtId="0" fontId="20" fillId="0" borderId="0"/>
    <xf numFmtId="0" fontId="86" fillId="26" borderId="58" applyNumberFormat="0" applyAlignment="0" applyProtection="0"/>
    <xf numFmtId="166" fontId="20" fillId="0" borderId="0" applyFont="0" applyFill="0" applyBorder="0" applyAlignment="0" applyProtection="0"/>
    <xf numFmtId="166" fontId="20"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0" fontId="20" fillId="0" borderId="0" applyFont="0" applyFill="0" applyBorder="0" applyAlignment="0" applyProtection="0"/>
    <xf numFmtId="0" fontId="20" fillId="0" borderId="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3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36"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6" fillId="0" borderId="0" applyFont="0" applyFill="0" applyBorder="0" applyAlignment="0" applyProtection="0"/>
    <xf numFmtId="0" fontId="20" fillId="0" borderId="0"/>
    <xf numFmtId="9" fontId="56"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36"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5" fillId="0" borderId="0" applyFont="0" applyFill="0" applyBorder="0" applyAlignment="0" applyProtection="0"/>
    <xf numFmtId="0" fontId="20" fillId="0" borderId="0"/>
    <xf numFmtId="9" fontId="55"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41" fillId="0" borderId="0" applyFont="0" applyFill="0" applyBorder="0" applyAlignment="0" applyProtection="0"/>
    <xf numFmtId="0" fontId="20" fillId="0" borderId="0"/>
    <xf numFmtId="9" fontId="4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4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20" fillId="0" borderId="0"/>
    <xf numFmtId="9" fontId="56"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56" fillId="0" borderId="0" applyFont="0" applyFill="0" applyBorder="0" applyAlignment="0" applyProtection="0"/>
    <xf numFmtId="0" fontId="20" fillId="0" borderId="0"/>
    <xf numFmtId="9" fontId="56"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9" fontId="56" fillId="0" borderId="0" applyFont="0" applyFill="0" applyBorder="0" applyAlignment="0" applyProtection="0"/>
    <xf numFmtId="0" fontId="20" fillId="0" borderId="0"/>
    <xf numFmtId="9" fontId="56"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0" fillId="0" borderId="0"/>
    <xf numFmtId="9" fontId="36" fillId="0" borderId="0" applyFont="0" applyFill="0" applyBorder="0" applyAlignment="0" applyProtection="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0" fontId="87" fillId="34" borderId="0"/>
    <xf numFmtId="0" fontId="87" fillId="34" borderId="0"/>
    <xf numFmtId="4" fontId="61" fillId="0" borderId="0" applyFont="0" applyFill="0" applyBorder="0" applyAlignment="0" applyProtection="0"/>
    <xf numFmtId="4" fontId="61" fillId="0" borderId="0" applyFont="0" applyFill="0" applyBorder="0" applyAlignment="0" applyProtection="0"/>
    <xf numFmtId="0" fontId="88" fillId="0" borderId="47" applyNumberFormat="0" applyBorder="0"/>
    <xf numFmtId="0" fontId="88" fillId="0" borderId="47" applyNumberFormat="0" applyBorder="0"/>
    <xf numFmtId="173" fontId="89" fillId="0" borderId="0" applyNumberFormat="0" applyFill="0" applyBorder="0" applyAlignment="0" applyProtection="0">
      <alignment horizontal="left"/>
    </xf>
    <xf numFmtId="173" fontId="89" fillId="0" borderId="0" applyNumberFormat="0" applyFill="0" applyBorder="0" applyAlignment="0" applyProtection="0">
      <alignment horizontal="left"/>
    </xf>
    <xf numFmtId="49" fontId="67" fillId="0" borderId="0">
      <alignment horizontal="left" vertical="top"/>
    </xf>
    <xf numFmtId="49" fontId="67" fillId="0" borderId="0">
      <alignment horizontal="left" vertical="top"/>
    </xf>
    <xf numFmtId="174" fontId="51" fillId="0" borderId="0" applyFont="0" applyFill="0" applyBorder="0" applyAlignment="0" applyProtection="0"/>
    <xf numFmtId="174" fontId="51" fillId="0" borderId="0" applyFont="0" applyFill="0" applyBorder="0" applyAlignment="0" applyProtection="0"/>
    <xf numFmtId="0" fontId="37" fillId="0" borderId="12">
      <alignment horizontal="left" vertical="center" wrapText="1"/>
      <protection locked="0"/>
    </xf>
    <xf numFmtId="0" fontId="20" fillId="0" borderId="0"/>
    <xf numFmtId="0" fontId="37" fillId="0" borderId="12">
      <alignment horizontal="left" vertical="center" wrapText="1"/>
      <protection locked="0"/>
    </xf>
    <xf numFmtId="40" fontId="90" fillId="0" borderId="0" applyBorder="0">
      <alignment horizontal="right"/>
    </xf>
    <xf numFmtId="40" fontId="90" fillId="0" borderId="0" applyBorder="0">
      <alignment horizontal="right"/>
    </xf>
    <xf numFmtId="0" fontId="83" fillId="0" borderId="0" applyNumberFormat="0" applyFont="0" applyFill="0" applyBorder="0" applyAlignment="0"/>
    <xf numFmtId="0" fontId="83" fillId="0" borderId="0" applyNumberFormat="0" applyFont="0" applyFill="0" applyBorder="0" applyAlignment="0"/>
    <xf numFmtId="49" fontId="39" fillId="0" borderId="0" applyFill="0" applyBorder="0" applyAlignment="0"/>
    <xf numFmtId="49" fontId="39"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166" fontId="20" fillId="0" borderId="0" applyFill="0" applyBorder="0" applyAlignment="0"/>
    <xf numFmtId="0" fontId="91" fillId="0" borderId="59" applyNumberFormat="0" applyFill="0" applyAlignment="0" applyProtection="0"/>
    <xf numFmtId="0" fontId="91" fillId="0" borderId="59" applyNumberFormat="0" applyFill="0" applyAlignment="0" applyProtection="0"/>
    <xf numFmtId="0" fontId="20" fillId="0" borderId="0"/>
    <xf numFmtId="0" fontId="91" fillId="0" borderId="59" applyNumberFormat="0" applyFill="0" applyAlignment="0" applyProtection="0"/>
    <xf numFmtId="0" fontId="20" fillId="0" borderId="0"/>
    <xf numFmtId="0" fontId="91" fillId="0" borderId="59"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0" fillId="0" borderId="0"/>
    <xf numFmtId="0" fontId="92" fillId="0" borderId="0" applyNumberFormat="0" applyFill="0" applyBorder="0" applyAlignment="0" applyProtection="0"/>
    <xf numFmtId="0" fontId="20" fillId="0" borderId="0"/>
    <xf numFmtId="0" fontId="92" fillId="0" borderId="0" applyNumberFormat="0" applyFill="0" applyBorder="0" applyAlignment="0" applyProtection="0"/>
    <xf numFmtId="0" fontId="36" fillId="0" borderId="0"/>
    <xf numFmtId="0" fontId="22" fillId="0" borderId="0"/>
    <xf numFmtId="0" fontId="18" fillId="0" borderId="0"/>
    <xf numFmtId="0" fontId="19" fillId="5" borderId="0" applyNumberFormat="0" applyBorder="0" applyAlignment="0" applyProtection="0"/>
    <xf numFmtId="9" fontId="18" fillId="0" borderId="0" applyFont="0" applyFill="0" applyBorder="0" applyAlignment="0" applyProtection="0"/>
    <xf numFmtId="0" fontId="18" fillId="0" borderId="0"/>
    <xf numFmtId="0" fontId="20" fillId="0" borderId="0"/>
    <xf numFmtId="9" fontId="18" fillId="0" borderId="0" applyFont="0" applyFill="0" applyBorder="0" applyAlignment="0" applyProtection="0"/>
    <xf numFmtId="0" fontId="36" fillId="0" borderId="0"/>
    <xf numFmtId="0" fontId="16" fillId="0" borderId="0"/>
    <xf numFmtId="0" fontId="18" fillId="0" borderId="0"/>
    <xf numFmtId="0" fontId="15" fillId="0" borderId="0"/>
    <xf numFmtId="0" fontId="121" fillId="0" borderId="0"/>
    <xf numFmtId="9" fontId="18" fillId="0" borderId="0" applyFont="0" applyFill="0" applyBorder="0" applyAlignment="0" applyProtection="0"/>
    <xf numFmtId="0" fontId="140" fillId="0" borderId="0"/>
  </cellStyleXfs>
  <cellXfs count="547">
    <xf numFmtId="0" fontId="0" fillId="0" borderId="0" xfId="0"/>
    <xf numFmtId="0" fontId="26" fillId="0" borderId="0" xfId="0" applyFont="1"/>
    <xf numFmtId="0" fontId="31" fillId="0" borderId="0" xfId="0" applyFont="1"/>
    <xf numFmtId="0" fontId="26" fillId="3" borderId="0" xfId="0" applyFont="1" applyFill="1"/>
    <xf numFmtId="0" fontId="31" fillId="3" borderId="0" xfId="0" applyFont="1" applyFill="1"/>
    <xf numFmtId="0" fontId="26" fillId="0" borderId="4" xfId="0" applyFont="1" applyBorder="1"/>
    <xf numFmtId="0" fontId="26" fillId="0" borderId="5" xfId="0" applyFont="1" applyBorder="1"/>
    <xf numFmtId="0" fontId="28" fillId="0" borderId="12" xfId="1" applyFont="1" applyBorder="1" applyAlignment="1">
      <alignment horizontal="center"/>
    </xf>
    <xf numFmtId="0" fontId="28" fillId="0" borderId="12" xfId="1" applyFont="1" applyBorder="1" applyAlignment="1">
      <alignment wrapText="1"/>
    </xf>
    <xf numFmtId="0" fontId="28" fillId="2" borderId="12" xfId="1" applyFont="1" applyFill="1" applyBorder="1" applyAlignment="1" applyProtection="1">
      <alignment horizontal="center" wrapText="1"/>
      <protection locked="0"/>
    </xf>
    <xf numFmtId="6" fontId="28" fillId="2" borderId="12" xfId="1" applyNumberFormat="1" applyFont="1" applyFill="1" applyBorder="1" applyAlignment="1" applyProtection="1">
      <alignment vertical="center" wrapText="1"/>
      <protection locked="0"/>
    </xf>
    <xf numFmtId="0" fontId="28" fillId="2" borderId="16" xfId="1" applyFont="1" applyFill="1" applyBorder="1" applyAlignment="1" applyProtection="1">
      <alignment horizontal="center" wrapText="1"/>
      <protection locked="0"/>
    </xf>
    <xf numFmtId="0" fontId="28" fillId="0" borderId="0" xfId="1" applyFont="1" applyAlignment="1">
      <alignment horizontal="center"/>
    </xf>
    <xf numFmtId="0" fontId="28" fillId="0" borderId="0" xfId="1" applyFont="1" applyAlignment="1">
      <alignment horizontal="center" vertical="top" wrapText="1"/>
    </xf>
    <xf numFmtId="8" fontId="28" fillId="0" borderId="0" xfId="1" applyNumberFormat="1" applyFont="1" applyAlignment="1">
      <alignment horizontal="center" wrapText="1"/>
    </xf>
    <xf numFmtId="0" fontId="28" fillId="0" borderId="27" xfId="1" applyFont="1" applyBorder="1" applyAlignment="1">
      <alignment horizontal="center"/>
    </xf>
    <xf numFmtId="6" fontId="28" fillId="2" borderId="27" xfId="1" applyNumberFormat="1" applyFont="1" applyFill="1" applyBorder="1" applyAlignment="1" applyProtection="1">
      <alignment vertical="center" wrapText="1"/>
      <protection locked="0"/>
    </xf>
    <xf numFmtId="0" fontId="28" fillId="0" borderId="23" xfId="1" applyFont="1" applyBorder="1" applyAlignment="1">
      <alignment horizontal="center"/>
    </xf>
    <xf numFmtId="6" fontId="28" fillId="2" borderId="23" xfId="1" applyNumberFormat="1" applyFont="1" applyFill="1" applyBorder="1" applyAlignment="1" applyProtection="1">
      <alignment vertical="center" wrapText="1"/>
      <protection locked="0"/>
    </xf>
    <xf numFmtId="0" fontId="28" fillId="0" borderId="31" xfId="1" applyFont="1" applyBorder="1" applyAlignment="1">
      <alignment horizontal="center"/>
    </xf>
    <xf numFmtId="6" fontId="28" fillId="2" borderId="31" xfId="1" applyNumberFormat="1" applyFont="1" applyFill="1" applyBorder="1" applyAlignment="1" applyProtection="1">
      <alignment vertical="center" wrapText="1"/>
      <protection locked="0"/>
    </xf>
    <xf numFmtId="0" fontId="29" fillId="40" borderId="8" xfId="0" applyFont="1" applyFill="1" applyBorder="1" applyAlignment="1">
      <alignment horizontal="left" wrapText="1"/>
    </xf>
    <xf numFmtId="0" fontId="29" fillId="40" borderId="26" xfId="0" applyFont="1" applyFill="1" applyBorder="1" applyAlignment="1">
      <alignment horizontal="center" wrapText="1"/>
    </xf>
    <xf numFmtId="0" fontId="28" fillId="0" borderId="0" xfId="1" applyFont="1" applyAlignment="1">
      <alignment wrapText="1"/>
    </xf>
    <xf numFmtId="0" fontId="29" fillId="40" borderId="26" xfId="0" applyFont="1" applyFill="1" applyBorder="1" applyAlignment="1">
      <alignment horizontal="center" vertical="center"/>
    </xf>
    <xf numFmtId="0" fontId="29" fillId="40" borderId="12" xfId="1" applyFont="1" applyFill="1" applyBorder="1" applyAlignment="1">
      <alignment horizontal="center" vertical="center" wrapText="1"/>
    </xf>
    <xf numFmtId="0" fontId="30" fillId="3" borderId="0" xfId="0" applyFont="1" applyFill="1" applyAlignment="1">
      <alignment vertical="center" wrapText="1"/>
    </xf>
    <xf numFmtId="0" fontId="30" fillId="3" borderId="5" xfId="0" applyFont="1" applyFill="1" applyBorder="1" applyAlignment="1">
      <alignment vertical="center" wrapText="1"/>
    </xf>
    <xf numFmtId="0" fontId="30" fillId="3" borderId="4" xfId="0" applyFont="1" applyFill="1" applyBorder="1" applyAlignment="1">
      <alignment vertical="center"/>
    </xf>
    <xf numFmtId="0" fontId="26" fillId="0" borderId="0" xfId="4888" applyFont="1"/>
    <xf numFmtId="0" fontId="94" fillId="40" borderId="8" xfId="4888" applyFont="1" applyFill="1" applyBorder="1" applyAlignment="1">
      <alignment horizontal="center" wrapText="1"/>
    </xf>
    <xf numFmtId="9" fontId="17" fillId="2" borderId="26" xfId="4888" applyNumberFormat="1" applyFont="1" applyFill="1" applyBorder="1" applyAlignment="1" applyProtection="1">
      <alignment horizontal="center" vertical="center"/>
      <protection locked="0"/>
    </xf>
    <xf numFmtId="0" fontId="28" fillId="0" borderId="12" xfId="1" applyFont="1" applyBorder="1"/>
    <xf numFmtId="0" fontId="28" fillId="0" borderId="16" xfId="1" applyFont="1" applyBorder="1" applyAlignment="1">
      <alignment horizontal="left"/>
    </xf>
    <xf numFmtId="37" fontId="97" fillId="3" borderId="0" xfId="3789" applyFont="1" applyFill="1"/>
    <xf numFmtId="0" fontId="96" fillId="0" borderId="0" xfId="3579" applyFont="1"/>
    <xf numFmtId="0" fontId="96" fillId="0" borderId="62" xfId="3579" applyFont="1" applyBorder="1"/>
    <xf numFmtId="0" fontId="96" fillId="0" borderId="20" xfId="3579" applyFont="1" applyBorder="1"/>
    <xf numFmtId="164" fontId="100" fillId="0" borderId="67" xfId="3579" applyNumberFormat="1" applyFont="1" applyBorder="1" applyAlignment="1">
      <alignment horizontal="center" vertical="top" wrapText="1"/>
    </xf>
    <xf numFmtId="164" fontId="100" fillId="0" borderId="62" xfId="3579" applyNumberFormat="1" applyFont="1" applyBorder="1" applyAlignment="1">
      <alignment horizontal="center" vertical="top" wrapText="1"/>
    </xf>
    <xf numFmtId="164" fontId="100" fillId="0" borderId="66" xfId="3579" applyNumberFormat="1" applyFont="1" applyBorder="1" applyAlignment="1">
      <alignment horizontal="center" vertical="top" wrapText="1"/>
    </xf>
    <xf numFmtId="164" fontId="100" fillId="0" borderId="70" xfId="3579" applyNumberFormat="1" applyFont="1" applyBorder="1" applyAlignment="1">
      <alignment horizontal="center" vertical="top" wrapText="1"/>
    </xf>
    <xf numFmtId="164" fontId="100" fillId="0" borderId="47" xfId="3579" applyNumberFormat="1" applyFont="1" applyBorder="1" applyAlignment="1">
      <alignment horizontal="center" vertical="top" wrapText="1"/>
    </xf>
    <xf numFmtId="164" fontId="100" fillId="0" borderId="46" xfId="3579" applyNumberFormat="1" applyFont="1" applyBorder="1" applyAlignment="1">
      <alignment horizontal="center" vertical="top" wrapText="1"/>
    </xf>
    <xf numFmtId="0" fontId="98" fillId="0" borderId="65" xfId="3579" applyFont="1" applyBorder="1" applyAlignment="1">
      <alignment horizontal="left" vertical="top" wrapText="1" indent="2"/>
    </xf>
    <xf numFmtId="0" fontId="98" fillId="0" borderId="66" xfId="3579" applyFont="1" applyBorder="1" applyAlignment="1">
      <alignment horizontal="left" vertical="top" wrapText="1" indent="2"/>
    </xf>
    <xf numFmtId="10" fontId="100" fillId="0" borderId="66" xfId="3579" applyNumberFormat="1" applyFont="1" applyBorder="1" applyAlignment="1">
      <alignment horizontal="center" vertical="top" wrapText="1"/>
    </xf>
    <xf numFmtId="10" fontId="100" fillId="0" borderId="70" xfId="3579" applyNumberFormat="1" applyFont="1" applyBorder="1" applyAlignment="1">
      <alignment horizontal="center" vertical="top" wrapText="1"/>
    </xf>
    <xf numFmtId="10" fontId="100" fillId="0" borderId="47" xfId="3579" applyNumberFormat="1" applyFont="1" applyBorder="1" applyAlignment="1">
      <alignment horizontal="center" vertical="top" wrapText="1"/>
    </xf>
    <xf numFmtId="10" fontId="100" fillId="0" borderId="46" xfId="3579" applyNumberFormat="1" applyFont="1" applyBorder="1" applyAlignment="1">
      <alignment horizontal="center" vertical="top" wrapText="1"/>
    </xf>
    <xf numFmtId="9" fontId="100" fillId="0" borderId="66" xfId="4558" applyFont="1" applyFill="1" applyBorder="1" applyAlignment="1">
      <alignment horizontal="center" vertical="top" wrapText="1"/>
    </xf>
    <xf numFmtId="9" fontId="100" fillId="0" borderId="70" xfId="4558" applyFont="1" applyFill="1" applyBorder="1" applyAlignment="1">
      <alignment horizontal="center" vertical="top" wrapText="1"/>
    </xf>
    <xf numFmtId="9" fontId="100" fillId="0" borderId="47" xfId="4558" applyFont="1" applyFill="1" applyBorder="1" applyAlignment="1">
      <alignment horizontal="center" vertical="top" wrapText="1"/>
    </xf>
    <xf numFmtId="9" fontId="100" fillId="0" borderId="46" xfId="4558" applyFont="1" applyFill="1" applyBorder="1" applyAlignment="1">
      <alignment horizontal="center" vertical="top" wrapText="1"/>
    </xf>
    <xf numFmtId="0" fontId="100" fillId="0" borderId="22" xfId="3579" applyFont="1" applyBorder="1" applyAlignment="1">
      <alignment horizontal="center" vertical="top" wrapText="1"/>
    </xf>
    <xf numFmtId="0" fontId="100" fillId="0" borderId="20" xfId="3579" applyFont="1" applyBorder="1" applyAlignment="1">
      <alignment horizontal="center" vertical="top" wrapText="1"/>
    </xf>
    <xf numFmtId="0" fontId="100" fillId="2" borderId="47" xfId="3579" applyFont="1" applyFill="1" applyBorder="1" applyAlignment="1">
      <alignment horizontal="center" vertical="top" wrapText="1"/>
    </xf>
    <xf numFmtId="0" fontId="96" fillId="0" borderId="62" xfId="3579" applyFont="1" applyBorder="1" applyAlignment="1">
      <alignment horizontal="center"/>
    </xf>
    <xf numFmtId="0" fontId="96" fillId="0" borderId="20" xfId="3579" applyFont="1" applyBorder="1" applyAlignment="1">
      <alignment horizontal="center"/>
    </xf>
    <xf numFmtId="0" fontId="95" fillId="40" borderId="63" xfId="3579" applyFont="1" applyFill="1" applyBorder="1" applyAlignment="1">
      <alignment vertical="top" wrapText="1"/>
    </xf>
    <xf numFmtId="0" fontId="95" fillId="40" borderId="71" xfId="3579" applyFont="1" applyFill="1" applyBorder="1" applyAlignment="1">
      <alignment vertical="top" wrapText="1"/>
    </xf>
    <xf numFmtId="0" fontId="95" fillId="40" borderId="64" xfId="3579" applyFont="1" applyFill="1" applyBorder="1" applyAlignment="1">
      <alignment vertical="top" wrapText="1"/>
    </xf>
    <xf numFmtId="0" fontId="95" fillId="40" borderId="63" xfId="3579" applyFont="1" applyFill="1" applyBorder="1" applyAlignment="1">
      <alignment horizontal="left" vertical="top" wrapText="1"/>
    </xf>
    <xf numFmtId="0" fontId="95" fillId="40" borderId="64" xfId="3579" applyFont="1" applyFill="1" applyBorder="1" applyAlignment="1">
      <alignment horizontal="left" vertical="top" wrapText="1"/>
    </xf>
    <xf numFmtId="0" fontId="102" fillId="40" borderId="18" xfId="3579" applyFont="1" applyFill="1" applyBorder="1" applyAlignment="1">
      <alignment horizontal="center" vertical="top" wrapText="1"/>
    </xf>
    <xf numFmtId="0" fontId="102" fillId="40" borderId="16" xfId="3579" applyFont="1" applyFill="1" applyBorder="1" applyAlignment="1">
      <alignment horizontal="center" vertical="top" wrapText="1"/>
    </xf>
    <xf numFmtId="0" fontId="103" fillId="0" borderId="0" xfId="3579" applyFont="1"/>
    <xf numFmtId="9" fontId="100" fillId="0" borderId="72" xfId="4558" applyFont="1" applyFill="1" applyBorder="1" applyAlignment="1">
      <alignment horizontal="center" vertical="top" wrapText="1"/>
    </xf>
    <xf numFmtId="9" fontId="100" fillId="0" borderId="67" xfId="4558" applyFont="1" applyFill="1" applyBorder="1" applyAlignment="1">
      <alignment horizontal="center" vertical="top" wrapText="1"/>
    </xf>
    <xf numFmtId="0" fontId="98" fillId="2" borderId="73" xfId="3579" applyFont="1" applyFill="1" applyBorder="1" applyAlignment="1">
      <alignment vertical="top" wrapText="1"/>
    </xf>
    <xf numFmtId="0" fontId="98" fillId="2" borderId="66" xfId="3579" applyFont="1" applyFill="1" applyBorder="1" applyAlignment="1">
      <alignment vertical="top" wrapText="1"/>
    </xf>
    <xf numFmtId="3" fontId="96" fillId="0" borderId="62" xfId="3579" applyNumberFormat="1" applyFont="1" applyBorder="1" applyAlignment="1">
      <alignment horizontal="center"/>
    </xf>
    <xf numFmtId="0" fontId="26" fillId="0" borderId="0" xfId="0" applyFont="1" applyAlignment="1">
      <alignment vertical="top"/>
    </xf>
    <xf numFmtId="0" fontId="34" fillId="3" borderId="0" xfId="4889" applyFont="1" applyFill="1"/>
    <xf numFmtId="0" fontId="20" fillId="4" borderId="0" xfId="4889" applyFill="1"/>
    <xf numFmtId="0" fontId="106" fillId="3" borderId="0" xfId="4889" applyFont="1" applyFill="1"/>
    <xf numFmtId="0" fontId="20" fillId="3" borderId="0" xfId="4889" applyFill="1"/>
    <xf numFmtId="0" fontId="34" fillId="0" borderId="0" xfId="4889" applyFont="1"/>
    <xf numFmtId="0" fontId="108" fillId="3" borderId="0" xfId="4889" applyFont="1" applyFill="1" applyAlignment="1">
      <alignment horizontal="center" vertical="center"/>
    </xf>
    <xf numFmtId="37" fontId="23" fillId="0" borderId="0" xfId="3789" applyFont="1" applyAlignment="1">
      <alignment vertical="center"/>
    </xf>
    <xf numFmtId="0" fontId="109" fillId="3" borderId="0" xfId="4889" applyFont="1" applyFill="1" applyAlignment="1">
      <alignment horizontal="center" vertical="center"/>
    </xf>
    <xf numFmtId="0" fontId="110" fillId="3" borderId="0" xfId="4889" applyFont="1" applyFill="1" applyAlignment="1">
      <alignment horizontal="center" vertical="center"/>
    </xf>
    <xf numFmtId="37" fontId="108" fillId="3" borderId="0" xfId="4889" applyNumberFormat="1" applyFont="1" applyFill="1" applyAlignment="1">
      <alignment horizontal="center" vertical="center"/>
    </xf>
    <xf numFmtId="0" fontId="111" fillId="3" borderId="0" xfId="4889" applyFont="1" applyFill="1"/>
    <xf numFmtId="0" fontId="112" fillId="3" borderId="0" xfId="4889" applyFont="1" applyFill="1"/>
    <xf numFmtId="0" fontId="113" fillId="3" borderId="0" xfId="4889" applyFont="1" applyFill="1"/>
    <xf numFmtId="0" fontId="114" fillId="3" borderId="0" xfId="4889" applyFont="1" applyFill="1" applyAlignment="1">
      <alignment horizontal="center" wrapText="1"/>
    </xf>
    <xf numFmtId="0" fontId="34" fillId="3" borderId="0" xfId="4889" applyFont="1" applyFill="1" applyAlignment="1">
      <alignment horizontal="center"/>
    </xf>
    <xf numFmtId="0" fontId="115" fillId="3" borderId="0" xfId="4889" applyFont="1" applyFill="1" applyAlignment="1">
      <alignment horizontal="center"/>
    </xf>
    <xf numFmtId="0" fontId="34" fillId="3" borderId="0" xfId="4889" applyFont="1" applyFill="1" applyAlignment="1">
      <alignment horizontal="center" vertical="center" wrapText="1"/>
    </xf>
    <xf numFmtId="0" fontId="34" fillId="4" borderId="0" xfId="4889" applyFont="1" applyFill="1"/>
    <xf numFmtId="37" fontId="99" fillId="42" borderId="17" xfId="3789" applyFont="1" applyFill="1" applyBorder="1"/>
    <xf numFmtId="37" fontId="34" fillId="0" borderId="0" xfId="3789" applyFont="1"/>
    <xf numFmtId="37" fontId="94" fillId="43" borderId="44" xfId="3789" applyFont="1" applyFill="1" applyBorder="1" applyAlignment="1">
      <alignment horizontal="center"/>
    </xf>
    <xf numFmtId="37" fontId="34" fillId="0" borderId="44" xfId="3789" applyFont="1" applyBorder="1"/>
    <xf numFmtId="37" fontId="34" fillId="0" borderId="20" xfId="3789" applyFont="1" applyBorder="1"/>
    <xf numFmtId="0" fontId="29" fillId="40" borderId="8" xfId="0" applyFont="1" applyFill="1" applyBorder="1" applyAlignment="1">
      <alignment horizontal="center" vertical="center"/>
    </xf>
    <xf numFmtId="0" fontId="15" fillId="0" borderId="20" xfId="0" applyFont="1" applyBorder="1" applyAlignment="1">
      <alignment horizontal="center" vertical="center"/>
    </xf>
    <xf numFmtId="0" fontId="15" fillId="0" borderId="42" xfId="0" applyFont="1" applyBorder="1"/>
    <xf numFmtId="0" fontId="15" fillId="0" borderId="12" xfId="0" applyFont="1" applyBorder="1" applyAlignment="1">
      <alignment horizontal="center" vertical="center"/>
    </xf>
    <xf numFmtId="0" fontId="15" fillId="0" borderId="25" xfId="0" applyFont="1" applyBorder="1"/>
    <xf numFmtId="0" fontId="15" fillId="0" borderId="16" xfId="0" applyFont="1" applyBorder="1" applyAlignment="1">
      <alignment horizontal="center" vertical="center"/>
    </xf>
    <xf numFmtId="0" fontId="15" fillId="0" borderId="61" xfId="0" applyFont="1" applyBorder="1"/>
    <xf numFmtId="0" fontId="15" fillId="0" borderId="25" xfId="0" applyFont="1" applyBorder="1" applyAlignment="1">
      <alignment wrapText="1"/>
    </xf>
    <xf numFmtId="0" fontId="15" fillId="0" borderId="34" xfId="0" applyFont="1" applyBorder="1" applyAlignment="1">
      <alignment horizontal="center" vertical="center"/>
    </xf>
    <xf numFmtId="0" fontId="15" fillId="0" borderId="33" xfId="0" applyFont="1" applyBorder="1"/>
    <xf numFmtId="0" fontId="29" fillId="40" borderId="10" xfId="0" applyFont="1" applyFill="1" applyBorder="1" applyAlignment="1">
      <alignment horizontal="center" vertical="center"/>
    </xf>
    <xf numFmtId="0" fontId="29" fillId="40" borderId="74" xfId="0" applyFont="1" applyFill="1" applyBorder="1" applyAlignment="1">
      <alignment horizontal="center" vertical="center"/>
    </xf>
    <xf numFmtId="164" fontId="100" fillId="0" borderId="73" xfId="3579" applyNumberFormat="1" applyFont="1" applyBorder="1" applyAlignment="1">
      <alignment horizontal="center" vertical="top" wrapText="1"/>
    </xf>
    <xf numFmtId="0" fontId="34" fillId="2" borderId="38" xfId="0" applyFont="1" applyFill="1" applyBorder="1" applyAlignment="1">
      <alignment vertical="top" wrapText="1"/>
    </xf>
    <xf numFmtId="164" fontId="28" fillId="2" borderId="12" xfId="1" applyNumberFormat="1" applyFont="1" applyFill="1" applyBorder="1" applyAlignment="1" applyProtection="1">
      <alignment horizontal="center" vertical="top" wrapText="1"/>
      <protection locked="0"/>
    </xf>
    <xf numFmtId="164" fontId="28" fillId="2" borderId="17" xfId="1" applyNumberFormat="1" applyFont="1" applyFill="1" applyBorder="1" applyAlignment="1" applyProtection="1">
      <alignment horizontal="center" vertical="top" wrapText="1"/>
      <protection locked="0"/>
    </xf>
    <xf numFmtId="0" fontId="29" fillId="40" borderId="8" xfId="0" applyFont="1" applyFill="1" applyBorder="1" applyAlignment="1">
      <alignment horizontal="center" wrapText="1"/>
    </xf>
    <xf numFmtId="0" fontId="28" fillId="2" borderId="28" xfId="1" applyFont="1" applyFill="1" applyBorder="1" applyAlignment="1" applyProtection="1">
      <alignment horizontal="center" vertical="top" wrapText="1"/>
      <protection locked="0"/>
    </xf>
    <xf numFmtId="0" fontId="28" fillId="2" borderId="32" xfId="1" applyFont="1" applyFill="1" applyBorder="1" applyAlignment="1" applyProtection="1">
      <alignment horizontal="center" vertical="top" wrapText="1"/>
      <protection locked="0"/>
    </xf>
    <xf numFmtId="0" fontId="28" fillId="2" borderId="24" xfId="1" applyFont="1" applyFill="1" applyBorder="1" applyAlignment="1" applyProtection="1">
      <alignment horizontal="center" vertical="top" wrapText="1"/>
      <protection locked="0"/>
    </xf>
    <xf numFmtId="164" fontId="100" fillId="0" borderId="0" xfId="3579" applyNumberFormat="1" applyFont="1" applyAlignment="1">
      <alignment horizontal="center" vertical="top" wrapText="1"/>
    </xf>
    <xf numFmtId="0" fontId="28" fillId="0" borderId="41" xfId="0" applyFont="1" applyBorder="1" applyAlignment="1">
      <alignment horizontal="center" vertical="top"/>
    </xf>
    <xf numFmtId="0" fontId="28" fillId="0" borderId="24" xfId="0" applyFont="1" applyBorder="1" applyAlignment="1">
      <alignment horizontal="center" vertical="top"/>
    </xf>
    <xf numFmtId="0" fontId="15" fillId="3" borderId="41" xfId="0" applyFont="1" applyFill="1" applyBorder="1" applyAlignment="1">
      <alignment horizontal="center" vertical="top"/>
    </xf>
    <xf numFmtId="0" fontId="15" fillId="3" borderId="24" xfId="0" applyFont="1" applyFill="1" applyBorder="1" applyAlignment="1">
      <alignment horizontal="center" vertical="top"/>
    </xf>
    <xf numFmtId="0" fontId="15" fillId="2" borderId="24" xfId="0" applyFont="1" applyFill="1" applyBorder="1" applyAlignment="1">
      <alignment horizontal="center" vertical="top"/>
    </xf>
    <xf numFmtId="0" fontId="15" fillId="3" borderId="37" xfId="0" applyFont="1" applyFill="1" applyBorder="1" applyAlignment="1">
      <alignment horizontal="center" vertical="top"/>
    </xf>
    <xf numFmtId="0" fontId="15" fillId="0" borderId="37" xfId="0" applyFont="1" applyBorder="1" applyAlignment="1">
      <alignment horizontal="center" vertical="top"/>
    </xf>
    <xf numFmtId="0" fontId="15" fillId="0" borderId="60" xfId="0" applyFont="1" applyBorder="1" applyAlignment="1">
      <alignment horizontal="center" vertical="top"/>
    </xf>
    <xf numFmtId="0" fontId="15" fillId="0" borderId="39" xfId="0" applyFont="1" applyBorder="1" applyAlignment="1">
      <alignment horizontal="center" vertical="top"/>
    </xf>
    <xf numFmtId="0" fontId="0" fillId="2" borderId="0" xfId="0" applyFill="1"/>
    <xf numFmtId="0" fontId="15" fillId="2" borderId="25" xfId="0" applyFont="1" applyFill="1" applyBorder="1"/>
    <xf numFmtId="0" fontId="0" fillId="2" borderId="12" xfId="0" applyFill="1" applyBorder="1"/>
    <xf numFmtId="0" fontId="15" fillId="2" borderId="12" xfId="0" applyFont="1" applyFill="1" applyBorder="1" applyAlignment="1">
      <alignment horizontal="center" vertical="center"/>
    </xf>
    <xf numFmtId="0" fontId="10" fillId="3" borderId="24" xfId="0" applyFont="1" applyFill="1" applyBorder="1" applyAlignment="1">
      <alignment horizontal="center" vertical="top"/>
    </xf>
    <xf numFmtId="0" fontId="10" fillId="0" borderId="24" xfId="0" applyFont="1" applyBorder="1" applyAlignment="1">
      <alignment horizontal="center" vertical="top"/>
    </xf>
    <xf numFmtId="0" fontId="15" fillId="2" borderId="37" xfId="0" applyFont="1" applyFill="1" applyBorder="1" applyAlignment="1">
      <alignment horizontal="center" vertical="top"/>
    </xf>
    <xf numFmtId="0" fontId="15" fillId="2" borderId="15" xfId="0" applyFont="1" applyFill="1" applyBorder="1" applyAlignment="1">
      <alignment horizontal="center" vertical="center"/>
    </xf>
    <xf numFmtId="0" fontId="10" fillId="3" borderId="37" xfId="0" applyFont="1" applyFill="1" applyBorder="1" applyAlignment="1">
      <alignment horizontal="center" vertical="top"/>
    </xf>
    <xf numFmtId="0" fontId="15" fillId="2" borderId="35" xfId="0" applyFont="1" applyFill="1" applyBorder="1" applyAlignment="1">
      <alignment horizontal="center" vertical="top"/>
    </xf>
    <xf numFmtId="0" fontId="15" fillId="2" borderId="76" xfId="0" applyFont="1" applyFill="1" applyBorder="1" applyAlignment="1">
      <alignment horizontal="center" vertical="center"/>
    </xf>
    <xf numFmtId="0" fontId="15" fillId="2" borderId="29" xfId="0" applyFont="1" applyFill="1" applyBorder="1"/>
    <xf numFmtId="0" fontId="10" fillId="0" borderId="37" xfId="0" applyFont="1" applyBorder="1" applyAlignment="1">
      <alignment horizontal="center" vertical="top"/>
    </xf>
    <xf numFmtId="0" fontId="10" fillId="0" borderId="60" xfId="0" applyFont="1" applyBorder="1" applyAlignment="1">
      <alignment horizontal="center" vertical="top"/>
    </xf>
    <xf numFmtId="0" fontId="34" fillId="2" borderId="12" xfId="0" applyFont="1" applyFill="1" applyBorder="1" applyAlignment="1">
      <alignment vertical="top" wrapText="1"/>
    </xf>
    <xf numFmtId="0" fontId="12" fillId="2" borderId="11" xfId="0" applyFont="1" applyFill="1" applyBorder="1" applyAlignment="1">
      <alignment horizontal="center" vertical="top" wrapText="1"/>
    </xf>
    <xf numFmtId="0" fontId="12" fillId="2" borderId="20" xfId="0" applyFont="1" applyFill="1" applyBorder="1" applyAlignment="1">
      <alignment vertical="top" wrapText="1"/>
    </xf>
    <xf numFmtId="0" fontId="12" fillId="2" borderId="75" xfId="0" applyFont="1" applyFill="1" applyBorder="1" applyAlignment="1">
      <alignment vertical="top" wrapText="1"/>
    </xf>
    <xf numFmtId="0" fontId="117" fillId="0" borderId="0" xfId="3805" applyFont="1" applyAlignment="1">
      <alignment vertical="top"/>
    </xf>
    <xf numFmtId="0" fontId="20" fillId="0" borderId="0" xfId="3805"/>
    <xf numFmtId="0" fontId="120" fillId="0" borderId="0" xfId="3805" applyFont="1"/>
    <xf numFmtId="0" fontId="119" fillId="0" borderId="0" xfId="3805" applyFont="1"/>
    <xf numFmtId="0" fontId="123" fillId="0" borderId="57" xfId="3805" applyFont="1" applyBorder="1" applyProtection="1">
      <protection locked="0"/>
    </xf>
    <xf numFmtId="0" fontId="20" fillId="0" borderId="57" xfId="3805" applyBorder="1" applyProtection="1">
      <protection locked="0"/>
    </xf>
    <xf numFmtId="0" fontId="20" fillId="0" borderId="57" xfId="3805" applyBorder="1" applyAlignment="1" applyProtection="1">
      <alignment horizontal="center"/>
      <protection locked="0"/>
    </xf>
    <xf numFmtId="0" fontId="119" fillId="0" borderId="57" xfId="3805" applyFont="1" applyBorder="1" applyAlignment="1" applyProtection="1">
      <alignment vertical="top" wrapText="1"/>
      <protection locked="0"/>
    </xf>
    <xf numFmtId="0" fontId="119" fillId="0" borderId="57" xfId="3805" applyFont="1" applyBorder="1" applyAlignment="1" applyProtection="1">
      <alignment horizontal="center" vertical="top" wrapText="1"/>
      <protection locked="0"/>
    </xf>
    <xf numFmtId="0" fontId="117" fillId="0" borderId="0" xfId="3805" applyFont="1" applyAlignment="1" applyProtection="1">
      <alignment vertical="top"/>
      <protection locked="0"/>
    </xf>
    <xf numFmtId="0" fontId="118" fillId="44" borderId="57" xfId="3805" applyFont="1" applyFill="1" applyBorder="1" applyAlignment="1">
      <alignment horizontal="center" vertical="center" wrapText="1"/>
    </xf>
    <xf numFmtId="37" fontId="97" fillId="0" borderId="0" xfId="3789" applyFont="1"/>
    <xf numFmtId="0" fontId="95" fillId="40" borderId="77" xfId="3579" applyFont="1" applyFill="1" applyBorder="1" applyAlignment="1">
      <alignment vertical="top" wrapText="1"/>
    </xf>
    <xf numFmtId="0" fontId="95" fillId="40" borderId="72" xfId="3579" applyFont="1" applyFill="1" applyBorder="1" applyAlignment="1">
      <alignment vertical="top" wrapText="1"/>
    </xf>
    <xf numFmtId="0" fontId="95" fillId="40" borderId="67" xfId="3579" applyFont="1" applyFill="1" applyBorder="1" applyAlignment="1">
      <alignment vertical="top" wrapText="1"/>
    </xf>
    <xf numFmtId="0" fontId="27" fillId="42" borderId="8" xfId="3579" applyFont="1" applyFill="1" applyBorder="1" applyAlignment="1">
      <alignment horizontal="left" vertical="center" wrapText="1"/>
    </xf>
    <xf numFmtId="0" fontId="27" fillId="42" borderId="9" xfId="3579" applyFont="1" applyFill="1" applyBorder="1" applyAlignment="1">
      <alignment horizontal="left" vertical="center" wrapText="1"/>
    </xf>
    <xf numFmtId="0" fontId="27" fillId="42" borderId="9" xfId="3579" applyFont="1" applyFill="1" applyBorder="1" applyAlignment="1">
      <alignment horizontal="center" vertical="center" wrapText="1"/>
    </xf>
    <xf numFmtId="0" fontId="27" fillId="42" borderId="10" xfId="3579" applyFont="1" applyFill="1" applyBorder="1" applyAlignment="1">
      <alignment horizontal="center" vertical="center" wrapText="1"/>
    </xf>
    <xf numFmtId="0" fontId="27" fillId="0" borderId="0" xfId="3579" applyFont="1" applyAlignment="1">
      <alignment horizontal="center" vertical="center" wrapText="1"/>
    </xf>
    <xf numFmtId="0" fontId="124" fillId="0" borderId="0" xfId="3805" applyFont="1" applyAlignment="1">
      <alignment horizontal="left" vertical="top" wrapText="1"/>
    </xf>
    <xf numFmtId="0" fontId="26" fillId="0" borderId="0" xfId="4888" applyFont="1" applyAlignment="1">
      <alignment vertical="center" wrapText="1"/>
    </xf>
    <xf numFmtId="0" fontId="26" fillId="0" borderId="25" xfId="4888" applyFont="1" applyBorder="1"/>
    <xf numFmtId="0" fontId="26" fillId="0" borderId="33" xfId="4888" applyFont="1" applyBorder="1"/>
    <xf numFmtId="0" fontId="26" fillId="0" borderId="42" xfId="4888" applyFont="1" applyBorder="1"/>
    <xf numFmtId="0" fontId="126" fillId="40" borderId="84" xfId="4888" applyFont="1" applyFill="1" applyBorder="1" applyAlignment="1">
      <alignment horizontal="center" vertical="center" wrapText="1"/>
    </xf>
    <xf numFmtId="0" fontId="118" fillId="40" borderId="78" xfId="3805" applyFont="1" applyFill="1" applyBorder="1" applyAlignment="1">
      <alignment vertical="center" wrapText="1"/>
    </xf>
    <xf numFmtId="0" fontId="118" fillId="40" borderId="57" xfId="3805" applyFont="1" applyFill="1" applyBorder="1" applyAlignment="1">
      <alignment horizontal="center" vertical="center" wrapText="1"/>
    </xf>
    <xf numFmtId="0" fontId="128" fillId="0" borderId="0" xfId="4888" applyFont="1"/>
    <xf numFmtId="37" fontId="34" fillId="42" borderId="0" xfId="3789" applyFont="1" applyFill="1" applyAlignment="1">
      <alignment horizontal="left"/>
    </xf>
    <xf numFmtId="37" fontId="94" fillId="43" borderId="0" xfId="3789" applyFont="1" applyFill="1" applyAlignment="1">
      <alignment vertical="center"/>
    </xf>
    <xf numFmtId="37" fontId="94" fillId="0" borderId="44" xfId="3789" applyFont="1" applyBorder="1" applyAlignment="1">
      <alignment horizontal="center"/>
    </xf>
    <xf numFmtId="37" fontId="99" fillId="0" borderId="17" xfId="3789" applyFont="1" applyBorder="1" applyAlignment="1">
      <alignment vertical="center"/>
    </xf>
    <xf numFmtId="37" fontId="94" fillId="0" borderId="18" xfId="3789" applyFont="1" applyBorder="1" applyAlignment="1">
      <alignment vertical="center"/>
    </xf>
    <xf numFmtId="37" fontId="99" fillId="0" borderId="12" xfId="3789" applyFont="1" applyBorder="1" applyAlignment="1">
      <alignment horizontal="justify" vertical="center" wrapText="1"/>
    </xf>
    <xf numFmtId="180" fontId="34" fillId="0" borderId="12" xfId="3789" applyNumberFormat="1" applyFont="1" applyBorder="1" applyAlignment="1">
      <alignment horizontal="center"/>
    </xf>
    <xf numFmtId="37" fontId="94" fillId="43" borderId="0" xfId="3789" applyFont="1" applyFill="1"/>
    <xf numFmtId="37" fontId="94" fillId="0" borderId="13" xfId="3789" applyFont="1" applyBorder="1" applyAlignment="1">
      <alignment horizontal="center"/>
    </xf>
    <xf numFmtId="0" fontId="8" fillId="0" borderId="16" xfId="0" applyFont="1" applyBorder="1" applyAlignment="1">
      <alignment horizontal="center" vertical="center"/>
    </xf>
    <xf numFmtId="0" fontId="8" fillId="0" borderId="61" xfId="0" applyFont="1" applyBorder="1"/>
    <xf numFmtId="0" fontId="8" fillId="0" borderId="25" xfId="0" applyFont="1" applyBorder="1"/>
    <xf numFmtId="0" fontId="15" fillId="0" borderId="24" xfId="0" applyFont="1" applyBorder="1" applyAlignment="1">
      <alignment horizontal="center" vertical="top"/>
    </xf>
    <xf numFmtId="0" fontId="15" fillId="0" borderId="46" xfId="0" applyFont="1" applyBorder="1" applyAlignment="1">
      <alignment horizontal="center" vertical="center"/>
    </xf>
    <xf numFmtId="0" fontId="15" fillId="0" borderId="41" xfId="0" applyFont="1" applyBorder="1" applyAlignment="1">
      <alignment horizontal="center" vertical="top"/>
    </xf>
    <xf numFmtId="0" fontId="15" fillId="0" borderId="89" xfId="0" applyFont="1" applyBorder="1" applyAlignment="1">
      <alignment horizontal="center" vertical="top"/>
    </xf>
    <xf numFmtId="0" fontId="15" fillId="3" borderId="12" xfId="0" applyFont="1" applyFill="1" applyBorder="1"/>
    <xf numFmtId="0" fontId="15" fillId="3" borderId="12" xfId="0" applyFont="1" applyFill="1" applyBorder="1" applyAlignment="1">
      <alignment horizontal="center" vertical="top"/>
    </xf>
    <xf numFmtId="0" fontId="15" fillId="3" borderId="16" xfId="0" applyFont="1" applyFill="1" applyBorder="1"/>
    <xf numFmtId="0" fontId="15" fillId="3" borderId="20" xfId="0" applyFont="1" applyFill="1" applyBorder="1" applyAlignment="1">
      <alignment horizontal="center" vertical="top"/>
    </xf>
    <xf numFmtId="0" fontId="15" fillId="3" borderId="16" xfId="0" applyFont="1" applyFill="1" applyBorder="1" applyAlignment="1">
      <alignment horizontal="center" vertical="top"/>
    </xf>
    <xf numFmtId="0" fontId="5" fillId="0" borderId="37" xfId="0" applyFont="1" applyBorder="1" applyAlignment="1">
      <alignment horizontal="center" vertical="top"/>
    </xf>
    <xf numFmtId="0" fontId="130" fillId="45" borderId="26" xfId="0" applyFont="1" applyFill="1" applyBorder="1" applyAlignment="1">
      <alignment vertical="center" wrapText="1"/>
    </xf>
    <xf numFmtId="0" fontId="131" fillId="0" borderId="90" xfId="0" applyFont="1" applyBorder="1" applyAlignment="1">
      <alignment vertical="center" wrapText="1"/>
    </xf>
    <xf numFmtId="6" fontId="131" fillId="0" borderId="7" xfId="0" applyNumberFormat="1" applyFont="1" applyBorder="1" applyAlignment="1">
      <alignment horizontal="center" vertical="center" wrapText="1"/>
    </xf>
    <xf numFmtId="0" fontId="132" fillId="45" borderId="26" xfId="0" applyFont="1" applyFill="1" applyBorder="1" applyAlignment="1">
      <alignment horizontal="center" vertical="center" wrapText="1"/>
    </xf>
    <xf numFmtId="0" fontId="131" fillId="0" borderId="90" xfId="0" applyFont="1" applyBorder="1" applyAlignment="1">
      <alignment horizontal="center" vertical="center" wrapText="1"/>
    </xf>
    <xf numFmtId="0" fontId="131" fillId="0" borderId="7" xfId="0" applyFont="1" applyBorder="1" applyAlignment="1">
      <alignment vertical="center" wrapText="1"/>
    </xf>
    <xf numFmtId="6" fontId="133" fillId="0" borderId="7" xfId="0" applyNumberFormat="1" applyFont="1" applyBorder="1" applyAlignment="1">
      <alignment horizontal="center" vertical="center" wrapText="1"/>
    </xf>
    <xf numFmtId="3" fontId="131" fillId="0" borderId="7" xfId="0" applyNumberFormat="1" applyFont="1" applyBorder="1" applyAlignment="1">
      <alignment horizontal="center" vertical="center" wrapText="1"/>
    </xf>
    <xf numFmtId="0" fontId="134" fillId="0" borderId="90" xfId="0" applyFont="1" applyBorder="1" applyAlignment="1">
      <alignment horizontal="center" vertical="center" wrapText="1"/>
    </xf>
    <xf numFmtId="0" fontId="130" fillId="46" borderId="7" xfId="0" applyFont="1" applyFill="1" applyBorder="1" applyAlignment="1">
      <alignment vertical="center" wrapText="1"/>
    </xf>
    <xf numFmtId="6" fontId="135" fillId="46" borderId="7" xfId="0" applyNumberFormat="1" applyFont="1" applyFill="1" applyBorder="1" applyAlignment="1">
      <alignment horizontal="center" vertical="center" wrapText="1"/>
    </xf>
    <xf numFmtId="6" fontId="136" fillId="0" borderId="7" xfId="0" applyNumberFormat="1" applyFont="1" applyBorder="1" applyAlignment="1">
      <alignment horizontal="center" vertical="center" wrapText="1"/>
    </xf>
    <xf numFmtId="0" fontId="131" fillId="0" borderId="0" xfId="0" applyFont="1"/>
    <xf numFmtId="0" fontId="137" fillId="0" borderId="0" xfId="0" applyFont="1" applyAlignment="1">
      <alignment horizontal="justify" vertical="center"/>
    </xf>
    <xf numFmtId="0" fontId="131" fillId="0" borderId="43" xfId="0" applyFont="1" applyBorder="1"/>
    <xf numFmtId="10" fontId="131" fillId="0" borderId="0" xfId="4896" applyNumberFormat="1" applyFont="1"/>
    <xf numFmtId="0" fontId="130" fillId="45" borderId="9" xfId="0" applyFont="1" applyFill="1" applyBorder="1" applyAlignment="1">
      <alignment horizontal="center" vertical="center" wrapText="1"/>
    </xf>
    <xf numFmtId="6" fontId="131" fillId="0" borderId="6" xfId="0" applyNumberFormat="1" applyFont="1" applyBorder="1" applyAlignment="1">
      <alignment horizontal="center" vertical="center" wrapText="1"/>
    </xf>
    <xf numFmtId="9" fontId="131" fillId="0" borderId="6" xfId="0" applyNumberFormat="1" applyFont="1" applyBorder="1" applyAlignment="1">
      <alignment horizontal="center" vertical="center" wrapText="1"/>
    </xf>
    <xf numFmtId="8" fontId="131" fillId="0" borderId="6" xfId="0" applyNumberFormat="1" applyFont="1" applyBorder="1" applyAlignment="1">
      <alignment horizontal="center" vertical="center" wrapText="1"/>
    </xf>
    <xf numFmtId="14" fontId="130" fillId="45" borderId="26" xfId="0" applyNumberFormat="1" applyFont="1" applyFill="1" applyBorder="1" applyAlignment="1">
      <alignment horizontal="center" vertical="center" wrapText="1"/>
    </xf>
    <xf numFmtId="8" fontId="131" fillId="0" borderId="90" xfId="0" applyNumberFormat="1" applyFont="1" applyBorder="1" applyAlignment="1">
      <alignment horizontal="center" vertical="center" wrapText="1"/>
    </xf>
    <xf numFmtId="9" fontId="131" fillId="0" borderId="90" xfId="0" applyNumberFormat="1" applyFont="1" applyBorder="1" applyAlignment="1">
      <alignment horizontal="center" vertical="center" wrapText="1"/>
    </xf>
    <xf numFmtId="8" fontId="131" fillId="0" borderId="27" xfId="0" applyNumberFormat="1" applyFont="1" applyBorder="1" applyAlignment="1">
      <alignment horizontal="center" vertical="center" wrapText="1"/>
    </xf>
    <xf numFmtId="3" fontId="131" fillId="0" borderId="90" xfId="0" applyNumberFormat="1" applyFont="1" applyBorder="1" applyAlignment="1">
      <alignment horizontal="center" vertical="center" wrapText="1"/>
    </xf>
    <xf numFmtId="6" fontId="130" fillId="46" borderId="26" xfId="0" applyNumberFormat="1" applyFont="1" applyFill="1" applyBorder="1" applyAlignment="1">
      <alignment horizontal="center" vertical="center" wrapText="1"/>
    </xf>
    <xf numFmtId="0" fontId="138" fillId="0" borderId="0" xfId="0" applyFont="1"/>
    <xf numFmtId="0" fontId="4" fillId="0" borderId="60" xfId="0" applyFont="1" applyBorder="1" applyAlignment="1">
      <alignment horizontal="center" vertical="top"/>
    </xf>
    <xf numFmtId="0" fontId="15" fillId="0" borderId="28" xfId="0" applyFont="1" applyBorder="1" applyAlignment="1">
      <alignment horizontal="center" vertical="top"/>
    </xf>
    <xf numFmtId="0" fontId="15" fillId="0" borderId="30" xfId="0" applyFont="1" applyBorder="1" applyAlignment="1">
      <alignment horizontal="center" vertical="center"/>
    </xf>
    <xf numFmtId="0" fontId="15" fillId="0" borderId="29" xfId="0" applyFont="1" applyBorder="1"/>
    <xf numFmtId="0" fontId="15" fillId="0" borderId="92" xfId="0" applyFont="1" applyBorder="1" applyAlignment="1">
      <alignment horizontal="center" vertical="top"/>
    </xf>
    <xf numFmtId="0" fontId="8" fillId="0" borderId="34" xfId="0" applyFont="1" applyBorder="1" applyAlignment="1">
      <alignment horizontal="center" vertical="center"/>
    </xf>
    <xf numFmtId="0" fontId="8" fillId="0" borderId="33" xfId="0" applyFont="1" applyBorder="1"/>
    <xf numFmtId="0" fontId="141" fillId="47" borderId="0" xfId="4897" applyFont="1" applyFill="1" applyAlignment="1">
      <alignment horizontal="left"/>
    </xf>
    <xf numFmtId="0" fontId="143" fillId="48" borderId="96" xfId="4897" applyFont="1" applyFill="1" applyBorder="1" applyAlignment="1">
      <alignment horizontal="center"/>
    </xf>
    <xf numFmtId="0" fontId="143" fillId="47" borderId="0" xfId="4897" applyFont="1" applyFill="1" applyAlignment="1">
      <alignment horizontal="left"/>
    </xf>
    <xf numFmtId="49" fontId="143" fillId="49" borderId="95" xfId="4897" applyNumberFormat="1" applyFont="1" applyFill="1" applyBorder="1" applyAlignment="1">
      <alignment horizontal="center" vertical="center" wrapText="1"/>
    </xf>
    <xf numFmtId="0" fontId="143" fillId="49" borderId="95" xfId="4897" applyFont="1" applyFill="1" applyBorder="1" applyAlignment="1">
      <alignment horizontal="center" vertical="center" wrapText="1"/>
    </xf>
    <xf numFmtId="0" fontId="143" fillId="49" borderId="0" xfId="4897" applyFont="1" applyFill="1" applyAlignment="1">
      <alignment horizontal="center" vertical="center" wrapText="1"/>
    </xf>
    <xf numFmtId="0" fontId="143" fillId="49" borderId="0" xfId="4897" applyFont="1" applyFill="1" applyAlignment="1">
      <alignment horizontal="left"/>
    </xf>
    <xf numFmtId="0" fontId="143" fillId="49" borderId="98" xfId="4897" applyFont="1" applyFill="1" applyBorder="1" applyAlignment="1">
      <alignment horizontal="center"/>
    </xf>
    <xf numFmtId="0" fontId="143" fillId="49" borderId="96" xfId="4897" applyFont="1" applyFill="1" applyBorder="1" applyAlignment="1">
      <alignment horizontal="center"/>
    </xf>
    <xf numFmtId="49" fontId="143" fillId="50" borderId="95" xfId="4897" applyNumberFormat="1" applyFont="1" applyFill="1" applyBorder="1" applyAlignment="1">
      <alignment horizontal="left"/>
    </xf>
    <xf numFmtId="49" fontId="143" fillId="50" borderId="95" xfId="4897" applyNumberFormat="1" applyFont="1" applyFill="1" applyBorder="1" applyAlignment="1">
      <alignment horizontal="center"/>
    </xf>
    <xf numFmtId="49" fontId="143" fillId="50" borderId="95" xfId="4897" applyNumberFormat="1" applyFont="1" applyFill="1" applyBorder="1" applyAlignment="1">
      <alignment horizontal="center" vertical="center" wrapText="1"/>
    </xf>
    <xf numFmtId="49" fontId="141" fillId="51" borderId="96" xfId="4897" applyNumberFormat="1" applyFont="1" applyFill="1" applyBorder="1" applyAlignment="1">
      <alignment horizontal="left"/>
    </xf>
    <xf numFmtId="49" fontId="141" fillId="51" borderId="100" xfId="4897" applyNumberFormat="1" applyFont="1" applyFill="1" applyBorder="1" applyAlignment="1">
      <alignment horizontal="left"/>
    </xf>
    <xf numFmtId="0" fontId="141" fillId="51" borderId="100" xfId="4897" applyFont="1" applyFill="1" applyBorder="1" applyAlignment="1">
      <alignment horizontal="right"/>
    </xf>
    <xf numFmtId="181" fontId="141" fillId="51" borderId="100" xfId="4897" applyNumberFormat="1" applyFont="1" applyFill="1" applyBorder="1" applyAlignment="1">
      <alignment horizontal="center"/>
    </xf>
    <xf numFmtId="0" fontId="141" fillId="51" borderId="100" xfId="4897" applyFont="1" applyFill="1" applyBorder="1" applyAlignment="1">
      <alignment horizontal="center"/>
    </xf>
    <xf numFmtId="1" fontId="141" fillId="51" borderId="100" xfId="4897" applyNumberFormat="1" applyFont="1" applyFill="1" applyBorder="1" applyAlignment="1">
      <alignment horizontal="center"/>
    </xf>
    <xf numFmtId="49" fontId="141" fillId="51" borderId="100" xfId="4897" applyNumberFormat="1" applyFont="1" applyFill="1" applyBorder="1" applyAlignment="1">
      <alignment horizontal="center"/>
    </xf>
    <xf numFmtId="49" fontId="141" fillId="51" borderId="96" xfId="4897" applyNumberFormat="1" applyFont="1" applyFill="1" applyBorder="1" applyAlignment="1">
      <alignment horizontal="center"/>
    </xf>
    <xf numFmtId="0" fontId="141" fillId="51" borderId="96" xfId="4897" applyFont="1" applyFill="1" applyBorder="1" applyAlignment="1">
      <alignment horizontal="center"/>
    </xf>
    <xf numFmtId="182" fontId="141" fillId="51" borderId="100" xfId="4897" applyNumberFormat="1" applyFont="1" applyFill="1" applyBorder="1" applyAlignment="1">
      <alignment horizontal="center"/>
    </xf>
    <xf numFmtId="183" fontId="141" fillId="51" borderId="100" xfId="4897" applyNumberFormat="1" applyFont="1" applyFill="1" applyBorder="1" applyAlignment="1">
      <alignment horizontal="center"/>
    </xf>
    <xf numFmtId="1" fontId="141" fillId="51" borderId="100" xfId="4897" applyNumberFormat="1" applyFont="1" applyFill="1" applyBorder="1" applyAlignment="1">
      <alignment horizontal="right"/>
    </xf>
    <xf numFmtId="49" fontId="141" fillId="51" borderId="97" xfId="4897" applyNumberFormat="1" applyFont="1" applyFill="1" applyBorder="1" applyAlignment="1">
      <alignment horizontal="center"/>
    </xf>
    <xf numFmtId="49" fontId="141" fillId="47" borderId="96" xfId="4897" applyNumberFormat="1" applyFont="1" applyFill="1" applyBorder="1" applyAlignment="1">
      <alignment horizontal="left"/>
    </xf>
    <xf numFmtId="49" fontId="141" fillId="47" borderId="100" xfId="4897" applyNumberFormat="1" applyFont="1" applyFill="1" applyBorder="1" applyAlignment="1">
      <alignment horizontal="left"/>
    </xf>
    <xf numFmtId="0" fontId="141" fillId="47" borderId="100" xfId="4897" applyFont="1" applyFill="1" applyBorder="1" applyAlignment="1">
      <alignment horizontal="right"/>
    </xf>
    <xf numFmtId="181" fontId="141" fillId="47" borderId="100" xfId="4897" applyNumberFormat="1" applyFont="1" applyFill="1" applyBorder="1" applyAlignment="1">
      <alignment horizontal="center"/>
    </xf>
    <xf numFmtId="0" fontId="141" fillId="47" borderId="100" xfId="4897" applyFont="1" applyFill="1" applyBorder="1" applyAlignment="1">
      <alignment horizontal="center"/>
    </xf>
    <xf numFmtId="1" fontId="141" fillId="47" borderId="100" xfId="4897" applyNumberFormat="1" applyFont="1" applyFill="1" applyBorder="1" applyAlignment="1">
      <alignment horizontal="center"/>
    </xf>
    <xf numFmtId="49" fontId="141" fillId="47" borderId="100" xfId="4897" applyNumberFormat="1" applyFont="1" applyFill="1" applyBorder="1" applyAlignment="1">
      <alignment horizontal="center"/>
    </xf>
    <xf numFmtId="49" fontId="141" fillId="47" borderId="96" xfId="4897" applyNumberFormat="1" applyFont="1" applyFill="1" applyBorder="1" applyAlignment="1">
      <alignment horizontal="center"/>
    </xf>
    <xf numFmtId="0" fontId="141" fillId="47" borderId="96" xfId="4897" applyFont="1" applyFill="1" applyBorder="1" applyAlignment="1">
      <alignment horizontal="center"/>
    </xf>
    <xf numFmtId="182" fontId="141" fillId="47" borderId="100" xfId="4897" applyNumberFormat="1" applyFont="1" applyFill="1" applyBorder="1" applyAlignment="1">
      <alignment horizontal="center"/>
    </xf>
    <xf numFmtId="183" fontId="141" fillId="47" borderId="100" xfId="4897" applyNumberFormat="1" applyFont="1" applyFill="1" applyBorder="1" applyAlignment="1">
      <alignment horizontal="center"/>
    </xf>
    <xf numFmtId="1" fontId="141" fillId="47" borderId="100" xfId="4897" applyNumberFormat="1" applyFont="1" applyFill="1" applyBorder="1" applyAlignment="1">
      <alignment horizontal="right"/>
    </xf>
    <xf numFmtId="49" fontId="141" fillId="47" borderId="97" xfId="4897" applyNumberFormat="1" applyFont="1" applyFill="1" applyBorder="1" applyAlignment="1">
      <alignment horizontal="center"/>
    </xf>
    <xf numFmtId="0" fontId="140" fillId="0" borderId="0" xfId="4897"/>
    <xf numFmtId="0" fontId="107" fillId="0" borderId="0" xfId="4889" applyFont="1" applyAlignment="1">
      <alignment horizontal="center" wrapText="1"/>
    </xf>
    <xf numFmtId="37" fontId="93" fillId="0" borderId="13" xfId="3789" applyFont="1" applyBorder="1" applyAlignment="1">
      <alignment horizontal="center" vertical="center" wrapText="1"/>
    </xf>
    <xf numFmtId="37" fontId="93" fillId="0" borderId="14" xfId="3789" applyFont="1" applyBorder="1" applyAlignment="1">
      <alignment horizontal="center" vertical="center" wrapText="1"/>
    </xf>
    <xf numFmtId="37" fontId="93" fillId="0" borderId="15" xfId="3789" applyFont="1" applyBorder="1" applyAlignment="1">
      <alignment horizontal="center" vertical="center" wrapText="1"/>
    </xf>
    <xf numFmtId="37" fontId="93" fillId="0" borderId="14" xfId="3789" applyFont="1" applyBorder="1" applyAlignment="1">
      <alignment horizontal="center" vertical="center"/>
    </xf>
    <xf numFmtId="37" fontId="93" fillId="0" borderId="15" xfId="3789" applyFont="1" applyBorder="1" applyAlignment="1">
      <alignment horizontal="center" vertical="center"/>
    </xf>
    <xf numFmtId="37" fontId="34" fillId="0" borderId="13" xfId="3789" applyFont="1" applyBorder="1" applyAlignment="1">
      <alignment horizontal="left" vertical="center" wrapText="1"/>
    </xf>
    <xf numFmtId="37" fontId="34" fillId="0" borderId="15" xfId="3789" applyFont="1" applyBorder="1" applyAlignment="1">
      <alignment horizontal="left" vertical="center" wrapText="1"/>
    </xf>
    <xf numFmtId="37" fontId="99" fillId="0" borderId="21" xfId="3789" applyFont="1" applyBorder="1" applyAlignment="1">
      <alignment horizontal="left" vertical="top" wrapText="1"/>
    </xf>
    <xf numFmtId="37" fontId="99" fillId="0" borderId="22" xfId="3789" applyFont="1" applyBorder="1" applyAlignment="1">
      <alignment horizontal="left" vertical="top" wrapText="1"/>
    </xf>
    <xf numFmtId="37" fontId="34" fillId="0" borderId="13" xfId="3789" applyFont="1" applyBorder="1" applyAlignment="1">
      <alignment horizontal="left" vertical="top" wrapText="1"/>
    </xf>
    <xf numFmtId="37" fontId="116" fillId="0" borderId="15" xfId="3789" applyFont="1" applyBorder="1" applyAlignment="1">
      <alignment horizontal="left" vertical="top" wrapText="1"/>
    </xf>
    <xf numFmtId="37" fontId="34" fillId="3" borderId="13" xfId="3789" applyFont="1" applyFill="1" applyBorder="1" applyAlignment="1">
      <alignment horizontal="left" wrapText="1"/>
    </xf>
    <xf numFmtId="37" fontId="34" fillId="3" borderId="15" xfId="3789" applyFont="1" applyFill="1" applyBorder="1" applyAlignment="1">
      <alignment horizontal="left" wrapText="1"/>
    </xf>
    <xf numFmtId="37" fontId="34" fillId="3" borderId="13" xfId="3789" applyFont="1" applyFill="1" applyBorder="1" applyAlignment="1">
      <alignment horizontal="left" vertical="top" wrapText="1"/>
    </xf>
    <xf numFmtId="37" fontId="34" fillId="3" borderId="15" xfId="3789" applyFont="1" applyFill="1" applyBorder="1" applyAlignment="1">
      <alignment horizontal="left" vertical="top" wrapText="1"/>
    </xf>
    <xf numFmtId="37" fontId="94" fillId="43" borderId="19" xfId="3789" applyFont="1" applyFill="1" applyBorder="1" applyAlignment="1">
      <alignment horizontal="left"/>
    </xf>
    <xf numFmtId="37" fontId="34" fillId="0" borderId="15" xfId="3789" applyFont="1" applyBorder="1" applyAlignment="1">
      <alignment horizontal="left" vertical="top" wrapText="1"/>
    </xf>
    <xf numFmtId="37" fontId="94" fillId="43" borderId="47" xfId="3789" applyFont="1" applyFill="1" applyBorder="1" applyAlignment="1">
      <alignment horizontal="left"/>
    </xf>
    <xf numFmtId="37" fontId="34" fillId="0" borderId="13" xfId="3789" applyFont="1" applyBorder="1" applyAlignment="1">
      <alignment horizontal="left" wrapText="1"/>
    </xf>
    <xf numFmtId="37" fontId="34" fillId="0" borderId="15" xfId="3789" applyFont="1" applyBorder="1" applyAlignment="1">
      <alignment horizontal="left" wrapText="1"/>
    </xf>
    <xf numFmtId="37" fontId="94" fillId="43" borderId="0" xfId="3789" applyFont="1" applyFill="1" applyAlignment="1">
      <alignment horizontal="left"/>
    </xf>
    <xf numFmtId="49" fontId="143" fillId="49" borderId="95" xfId="4897" applyNumberFormat="1" applyFont="1" applyFill="1" applyBorder="1" applyAlignment="1">
      <alignment horizontal="center" vertical="center" wrapText="1"/>
    </xf>
    <xf numFmtId="49" fontId="142" fillId="47" borderId="0" xfId="4897" applyNumberFormat="1" applyFont="1" applyFill="1" applyAlignment="1">
      <alignment horizontal="left"/>
    </xf>
    <xf numFmtId="49" fontId="143" fillId="48" borderId="95" xfId="4897" applyNumberFormat="1" applyFont="1" applyFill="1" applyBorder="1" applyAlignment="1">
      <alignment horizontal="center" vertical="center" wrapText="1"/>
    </xf>
    <xf numFmtId="49" fontId="143" fillId="49" borderId="96" xfId="4897" applyNumberFormat="1" applyFont="1" applyFill="1" applyBorder="1" applyAlignment="1">
      <alignment horizontal="center" vertical="center" wrapText="1"/>
    </xf>
    <xf numFmtId="49" fontId="143" fillId="48" borderId="95" xfId="4897" applyNumberFormat="1" applyFont="1" applyFill="1" applyBorder="1" applyAlignment="1">
      <alignment horizontal="center"/>
    </xf>
    <xf numFmtId="49" fontId="143" fillId="49" borderId="95" xfId="4897" applyNumberFormat="1" applyFont="1" applyFill="1" applyBorder="1" applyAlignment="1">
      <alignment horizontal="center"/>
    </xf>
    <xf numFmtId="0" fontId="143" fillId="49" borderId="97" xfId="4897" applyFont="1" applyFill="1" applyBorder="1" applyAlignment="1">
      <alignment horizontal="left"/>
    </xf>
    <xf numFmtId="49" fontId="143" fillId="49" borderId="98" xfId="4897" applyNumberFormat="1" applyFont="1" applyFill="1" applyBorder="1" applyAlignment="1">
      <alignment horizontal="center"/>
    </xf>
    <xf numFmtId="49" fontId="143" fillId="49" borderId="96" xfId="4897" applyNumberFormat="1" applyFont="1" applyFill="1" applyBorder="1" applyAlignment="1">
      <alignment horizontal="center"/>
    </xf>
    <xf numFmtId="49" fontId="143" fillId="49" borderId="99" xfId="4897" applyNumberFormat="1" applyFont="1" applyFill="1" applyBorder="1" applyAlignment="1">
      <alignment horizontal="center"/>
    </xf>
    <xf numFmtId="49" fontId="143" fillId="48" borderId="97" xfId="4897" applyNumberFormat="1" applyFont="1" applyFill="1" applyBorder="1" applyAlignment="1">
      <alignment horizontal="center"/>
    </xf>
    <xf numFmtId="0" fontId="144" fillId="0" borderId="13" xfId="0" applyFont="1" applyBorder="1" applyAlignment="1">
      <alignment horizontal="center" vertical="center" wrapText="1"/>
    </xf>
    <xf numFmtId="0" fontId="144" fillId="0" borderId="14" xfId="0" applyFont="1" applyBorder="1" applyAlignment="1">
      <alignment horizontal="center" vertical="center" wrapText="1"/>
    </xf>
    <xf numFmtId="0" fontId="144" fillId="0" borderId="15" xfId="0" applyFont="1" applyBorder="1" applyAlignment="1">
      <alignment horizontal="center" vertical="center" wrapText="1"/>
    </xf>
    <xf numFmtId="0" fontId="34" fillId="0" borderId="21" xfId="0" applyFont="1" applyBorder="1" applyAlignment="1">
      <alignment horizontal="left" vertical="top" wrapText="1"/>
    </xf>
    <xf numFmtId="0" fontId="34" fillId="0" borderId="43" xfId="0" applyFont="1" applyBorder="1" applyAlignment="1">
      <alignment horizontal="left" vertical="top" wrapText="1"/>
    </xf>
    <xf numFmtId="0" fontId="34" fillId="0" borderId="22" xfId="0" applyFont="1" applyBorder="1" applyAlignment="1">
      <alignment horizontal="left" vertical="top" wrapText="1"/>
    </xf>
    <xf numFmtId="0" fontId="34" fillId="3" borderId="13" xfId="0" applyFont="1" applyFill="1" applyBorder="1" applyAlignment="1">
      <alignment horizontal="left" vertical="top" wrapText="1"/>
    </xf>
    <xf numFmtId="0" fontId="34" fillId="3" borderId="14" xfId="0" applyFont="1" applyFill="1" applyBorder="1" applyAlignment="1">
      <alignment horizontal="left" vertical="top" wrapText="1"/>
    </xf>
    <xf numFmtId="0" fontId="34" fillId="3" borderId="15" xfId="0" applyFont="1" applyFill="1" applyBorder="1" applyAlignment="1">
      <alignment horizontal="left" vertical="top" wrapText="1"/>
    </xf>
    <xf numFmtId="0" fontId="34" fillId="0" borderId="12" xfId="0" applyFont="1" applyBorder="1" applyAlignment="1">
      <alignment horizontal="left" vertical="top" wrapText="1"/>
    </xf>
    <xf numFmtId="0" fontId="34" fillId="2" borderId="12" xfId="0" applyFont="1" applyFill="1" applyBorder="1" applyAlignment="1">
      <alignment horizontal="left" vertical="top" wrapText="1"/>
    </xf>
    <xf numFmtId="0" fontId="34" fillId="0" borderId="13" xfId="0" applyFont="1" applyBorder="1" applyAlignment="1">
      <alignment horizontal="left" vertical="top" wrapText="1"/>
    </xf>
    <xf numFmtId="0" fontId="34" fillId="0" borderId="14" xfId="0" applyFont="1" applyBorder="1" applyAlignment="1">
      <alignment horizontal="left" vertical="top" wrapText="1"/>
    </xf>
    <xf numFmtId="0" fontId="34" fillId="0" borderId="15" xfId="0" applyFont="1" applyBorder="1" applyAlignment="1">
      <alignment horizontal="left" vertical="top" wrapText="1"/>
    </xf>
    <xf numFmtId="0" fontId="34" fillId="2" borderId="13" xfId="0" applyFont="1" applyFill="1" applyBorder="1" applyAlignment="1">
      <alignment horizontal="left" vertical="top" wrapText="1"/>
    </xf>
    <xf numFmtId="0" fontId="34" fillId="2" borderId="14" xfId="0" applyFont="1" applyFill="1" applyBorder="1" applyAlignment="1">
      <alignment horizontal="left" vertical="top" wrapText="1"/>
    </xf>
    <xf numFmtId="0" fontId="34" fillId="2" borderId="15" xfId="0" applyFont="1" applyFill="1" applyBorder="1" applyAlignment="1">
      <alignment horizontal="left" vertical="top" wrapText="1"/>
    </xf>
    <xf numFmtId="0" fontId="34" fillId="0" borderId="12" xfId="0" applyFont="1" applyBorder="1" applyAlignment="1">
      <alignment horizontal="left" vertical="top" wrapText="1" indent="3"/>
    </xf>
    <xf numFmtId="0" fontId="34" fillId="3" borderId="13" xfId="0" applyFont="1" applyFill="1" applyBorder="1" applyAlignment="1">
      <alignment horizontal="left" vertical="top" wrapText="1" indent="3"/>
    </xf>
    <xf numFmtId="0" fontId="34" fillId="3" borderId="14" xfId="0" applyFont="1" applyFill="1" applyBorder="1" applyAlignment="1">
      <alignment horizontal="left" vertical="top" wrapText="1" indent="3"/>
    </xf>
    <xf numFmtId="0" fontId="34" fillId="3" borderId="15" xfId="0" applyFont="1" applyFill="1" applyBorder="1" applyAlignment="1">
      <alignment horizontal="left" vertical="top" wrapText="1" indent="3"/>
    </xf>
    <xf numFmtId="0" fontId="10" fillId="2" borderId="21" xfId="0" applyFont="1" applyFill="1" applyBorder="1" applyAlignment="1">
      <alignment horizontal="left" vertical="top" wrapText="1"/>
    </xf>
    <xf numFmtId="0" fontId="12" fillId="2" borderId="43" xfId="0" applyFont="1" applyFill="1" applyBorder="1" applyAlignment="1">
      <alignment horizontal="left" vertical="top" wrapText="1"/>
    </xf>
    <xf numFmtId="0" fontId="34" fillId="0" borderId="13" xfId="0" applyFont="1" applyBorder="1" applyAlignment="1">
      <alignment horizontal="left" vertical="top" wrapText="1" indent="3"/>
    </xf>
    <xf numFmtId="0" fontId="34" fillId="0" borderId="14" xfId="0" applyFont="1" applyBorder="1" applyAlignment="1">
      <alignment horizontal="left" vertical="top" wrapText="1" indent="3"/>
    </xf>
    <xf numFmtId="0" fontId="34" fillId="0" borderId="15" xfId="0" applyFont="1" applyBorder="1" applyAlignment="1">
      <alignment horizontal="left" vertical="top" wrapText="1" indent="3"/>
    </xf>
    <xf numFmtId="0" fontId="12" fillId="0" borderId="12" xfId="0" applyFont="1" applyBorder="1" applyAlignment="1">
      <alignment horizontal="left" vertical="top" wrapText="1"/>
    </xf>
    <xf numFmtId="0" fontId="15" fillId="0" borderId="12" xfId="0" applyFont="1" applyBorder="1" applyAlignment="1">
      <alignment horizontal="left" vertical="top" wrapText="1"/>
    </xf>
    <xf numFmtId="0" fontId="5" fillId="3" borderId="21" xfId="0" applyFont="1" applyFill="1" applyBorder="1" applyAlignment="1">
      <alignment horizontal="left" vertical="top" wrapText="1"/>
    </xf>
    <xf numFmtId="0" fontId="15" fillId="3" borderId="43" xfId="0" applyFont="1" applyFill="1" applyBorder="1" applyAlignment="1">
      <alignment horizontal="left" vertical="top" wrapText="1"/>
    </xf>
    <xf numFmtId="0" fontId="15" fillId="3" borderId="22" xfId="0" applyFont="1" applyFill="1" applyBorder="1" applyAlignment="1">
      <alignment horizontal="left" vertical="top" wrapText="1"/>
    </xf>
    <xf numFmtId="0" fontId="4"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34" fillId="3" borderId="12" xfId="0" applyFont="1" applyFill="1" applyBorder="1" applyAlignment="1">
      <alignment horizontal="left" vertical="top" wrapText="1"/>
    </xf>
    <xf numFmtId="0" fontId="15" fillId="3" borderId="12" xfId="0" applyFont="1" applyFill="1" applyBorder="1" applyAlignment="1">
      <alignment horizontal="left" vertical="top" wrapText="1"/>
    </xf>
    <xf numFmtId="0" fontId="29" fillId="40" borderId="8" xfId="0" applyFont="1" applyFill="1" applyBorder="1" applyAlignment="1">
      <alignment horizontal="center" vertical="top"/>
    </xf>
    <xf numFmtId="0" fontId="29" fillId="40" borderId="9" xfId="0" applyFont="1" applyFill="1" applyBorder="1" applyAlignment="1">
      <alignment horizontal="center" vertical="top"/>
    </xf>
    <xf numFmtId="0" fontId="34" fillId="0" borderId="20" xfId="0" applyFont="1" applyBorder="1" applyAlignment="1">
      <alignment horizontal="left" vertical="top" wrapText="1"/>
    </xf>
    <xf numFmtId="0" fontId="34" fillId="3" borderId="16" xfId="0" applyFont="1" applyFill="1" applyBorder="1" applyAlignment="1">
      <alignment horizontal="left" vertical="top" wrapText="1"/>
    </xf>
    <xf numFmtId="0" fontId="34" fillId="0" borderId="17" xfId="0" applyFont="1" applyBorder="1" applyAlignment="1">
      <alignment horizontal="left" vertical="top" wrapText="1"/>
    </xf>
    <xf numFmtId="0" fontId="34" fillId="0" borderId="19" xfId="0" applyFont="1" applyBorder="1" applyAlignment="1">
      <alignment horizontal="left" vertical="top" wrapText="1"/>
    </xf>
    <xf numFmtId="0" fontId="34" fillId="0" borderId="18" xfId="0" applyFont="1" applyBorder="1" applyAlignment="1">
      <alignment horizontal="left" vertical="top" wrapText="1"/>
    </xf>
    <xf numFmtId="0" fontId="2"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30" xfId="0" applyFont="1" applyBorder="1" applyAlignment="1">
      <alignment horizontal="left" vertical="top" wrapText="1"/>
    </xf>
    <xf numFmtId="0" fontId="34" fillId="0" borderId="93" xfId="0" applyFont="1" applyBorder="1" applyAlignment="1">
      <alignment horizontal="left" vertical="top" wrapText="1"/>
    </xf>
    <xf numFmtId="0" fontId="34" fillId="0" borderId="91" xfId="0" applyFont="1" applyBorder="1" applyAlignment="1">
      <alignment horizontal="left" vertical="top" wrapText="1"/>
    </xf>
    <xf numFmtId="0" fontId="34" fillId="0" borderId="94" xfId="0" applyFont="1" applyBorder="1" applyAlignment="1">
      <alignment horizontal="left" vertical="top" wrapText="1"/>
    </xf>
    <xf numFmtId="0" fontId="94" fillId="40" borderId="8" xfId="0" applyFont="1" applyFill="1" applyBorder="1" applyAlignment="1">
      <alignment horizontal="center" vertical="center"/>
    </xf>
    <xf numFmtId="0" fontId="94" fillId="40" borderId="9" xfId="0" applyFont="1" applyFill="1" applyBorder="1" applyAlignment="1">
      <alignment horizontal="center" vertical="center"/>
    </xf>
    <xf numFmtId="0" fontId="94" fillId="40" borderId="10" xfId="0" applyFont="1" applyFill="1" applyBorder="1" applyAlignment="1">
      <alignment horizontal="center" vertical="center"/>
    </xf>
    <xf numFmtId="0" fontId="99" fillId="0" borderId="13" xfId="0" applyFont="1" applyBorder="1" applyAlignment="1">
      <alignment horizontal="left" vertical="top" wrapText="1"/>
    </xf>
    <xf numFmtId="0" fontId="99" fillId="0" borderId="14" xfId="0" applyFont="1" applyBorder="1" applyAlignment="1">
      <alignment horizontal="left" vertical="top" wrapText="1"/>
    </xf>
    <xf numFmtId="0" fontId="99" fillId="0" borderId="15" xfId="0" applyFont="1" applyBorder="1" applyAlignment="1">
      <alignment horizontal="left" vertical="top" wrapText="1"/>
    </xf>
    <xf numFmtId="0" fontId="25" fillId="40" borderId="1" xfId="0" applyFont="1" applyFill="1" applyBorder="1" applyAlignment="1">
      <alignment horizontal="center" vertical="center"/>
    </xf>
    <xf numFmtId="0" fontId="25" fillId="40" borderId="2" xfId="0" applyFont="1" applyFill="1" applyBorder="1" applyAlignment="1">
      <alignment horizontal="center" vertical="center"/>
    </xf>
    <xf numFmtId="0" fontId="25" fillId="40" borderId="3" xfId="0" applyFont="1" applyFill="1" applyBorder="1" applyAlignment="1">
      <alignment horizontal="center" vertical="center"/>
    </xf>
    <xf numFmtId="0" fontId="27" fillId="41" borderId="4" xfId="0" applyFont="1" applyFill="1" applyBorder="1" applyAlignment="1">
      <alignment horizontal="center" vertical="center" wrapText="1"/>
    </xf>
    <xf numFmtId="0" fontId="27" fillId="41" borderId="0" xfId="0" applyFont="1" applyFill="1" applyAlignment="1">
      <alignment horizontal="center" vertical="center" wrapText="1"/>
    </xf>
    <xf numFmtId="0" fontId="27" fillId="41" borderId="5" xfId="0" applyFont="1" applyFill="1" applyBorder="1" applyAlignment="1">
      <alignment horizontal="center" vertical="center" wrapText="1"/>
    </xf>
    <xf numFmtId="0" fontId="99" fillId="0" borderId="12" xfId="0" applyFont="1" applyBorder="1" applyAlignment="1">
      <alignment horizontal="left" vertical="top" wrapText="1"/>
    </xf>
    <xf numFmtId="0" fontId="34" fillId="0" borderId="13" xfId="0" applyFont="1" applyBorder="1" applyAlignment="1">
      <alignment vertical="top" wrapText="1"/>
    </xf>
    <xf numFmtId="0" fontId="34" fillId="0" borderId="14" xfId="0" applyFont="1" applyBorder="1" applyAlignment="1">
      <alignment vertical="top" wrapText="1"/>
    </xf>
    <xf numFmtId="0" fontId="34" fillId="0" borderId="15" xfId="0" applyFont="1" applyBorder="1" applyAlignment="1">
      <alignment vertical="top" wrapText="1"/>
    </xf>
    <xf numFmtId="0" fontId="6" fillId="0" borderId="21" xfId="0" applyFont="1" applyBorder="1" applyAlignment="1">
      <alignment horizontal="left" vertical="top" wrapText="1"/>
    </xf>
    <xf numFmtId="0" fontId="10" fillId="0" borderId="43" xfId="0" applyFont="1" applyBorder="1" applyAlignment="1">
      <alignment horizontal="left" vertical="top" wrapText="1"/>
    </xf>
    <xf numFmtId="0" fontId="10" fillId="0" borderId="22" xfId="0" applyFont="1" applyBorder="1" applyAlignment="1">
      <alignment horizontal="left" vertical="top" wrapText="1"/>
    </xf>
    <xf numFmtId="0" fontId="7"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0" fillId="0" borderId="13"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34" fillId="0" borderId="34" xfId="0" applyFont="1" applyBorder="1" applyAlignment="1">
      <alignment horizontal="left" vertical="top" wrapText="1"/>
    </xf>
    <xf numFmtId="0" fontId="10" fillId="0" borderId="16" xfId="0" applyFont="1" applyBorder="1" applyAlignment="1">
      <alignment horizontal="left" vertical="top" wrapText="1"/>
    </xf>
    <xf numFmtId="0" fontId="15" fillId="0" borderId="16" xfId="0" applyFont="1" applyBorder="1" applyAlignment="1">
      <alignment horizontal="left" vertical="top" wrapText="1"/>
    </xf>
    <xf numFmtId="0" fontId="34" fillId="0" borderId="16" xfId="0" applyFont="1" applyBorder="1" applyAlignment="1">
      <alignment horizontal="left" vertical="top" wrapText="1"/>
    </xf>
    <xf numFmtId="0" fontId="11"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2" fillId="0" borderId="13" xfId="0" applyFont="1" applyBorder="1" applyAlignment="1">
      <alignment horizontal="left" vertical="top" wrapText="1"/>
    </xf>
    <xf numFmtId="0" fontId="13" fillId="0" borderId="13" xfId="0" applyFont="1" applyBorder="1" applyAlignment="1">
      <alignment horizontal="left" vertical="top" wrapText="1"/>
    </xf>
    <xf numFmtId="0" fontId="6"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3" fillId="0" borderId="13" xfId="0" applyFont="1" applyBorder="1" applyAlignment="1">
      <alignment horizontal="left" vertical="top" wrapText="1"/>
    </xf>
    <xf numFmtId="0" fontId="11" fillId="0" borderId="12" xfId="0" applyFont="1" applyBorder="1" applyAlignment="1">
      <alignment horizontal="left" vertical="top" wrapText="1"/>
    </xf>
    <xf numFmtId="0" fontId="12" fillId="0" borderId="16" xfId="0" applyFont="1" applyBorder="1" applyAlignment="1">
      <alignment horizontal="left" vertical="top" wrapText="1"/>
    </xf>
    <xf numFmtId="0" fontId="4" fillId="0" borderId="16"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6" fillId="0" borderId="43" xfId="0" applyFont="1" applyBorder="1" applyAlignment="1">
      <alignment horizontal="left" vertical="top"/>
    </xf>
    <xf numFmtId="0" fontId="6" fillId="0" borderId="22" xfId="0" applyFont="1" applyBorder="1" applyAlignment="1">
      <alignment horizontal="left" vertical="top"/>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5" fillId="3" borderId="17" xfId="0" applyFont="1" applyFill="1" applyBorder="1" applyAlignment="1">
      <alignment horizontal="left" vertical="top" wrapText="1"/>
    </xf>
    <xf numFmtId="0" fontId="15" fillId="3" borderId="19" xfId="0" applyFont="1" applyFill="1" applyBorder="1" applyAlignment="1">
      <alignment horizontal="left" vertical="top" wrapText="1"/>
    </xf>
    <xf numFmtId="0" fontId="15" fillId="3" borderId="18" xfId="0" applyFont="1" applyFill="1" applyBorder="1" applyAlignment="1">
      <alignment horizontal="left" vertical="top" wrapText="1"/>
    </xf>
    <xf numFmtId="0" fontId="5" fillId="2" borderId="30" xfId="0" applyFont="1" applyFill="1" applyBorder="1" applyAlignment="1">
      <alignment horizontal="left" vertical="top" wrapText="1"/>
    </xf>
    <xf numFmtId="0" fontId="15" fillId="2" borderId="30" xfId="0" applyFont="1" applyFill="1" applyBorder="1" applyAlignment="1">
      <alignment horizontal="left" vertical="top" wrapText="1"/>
    </xf>
    <xf numFmtId="0" fontId="8" fillId="0" borderId="12" xfId="0" applyFont="1" applyBorder="1" applyAlignment="1">
      <alignment horizontal="left" vertical="top" wrapText="1"/>
    </xf>
    <xf numFmtId="0" fontId="105" fillId="42" borderId="26" xfId="0" applyFont="1" applyFill="1" applyBorder="1" applyAlignment="1">
      <alignment horizontal="center" vertical="center"/>
    </xf>
    <xf numFmtId="0" fontId="6"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4" fillId="0" borderId="13" xfId="0" applyFont="1" applyBorder="1" applyAlignment="1">
      <alignment horizontal="left" vertical="top" wrapText="1"/>
    </xf>
    <xf numFmtId="0" fontId="95" fillId="40" borderId="8" xfId="3805" applyFont="1" applyFill="1" applyBorder="1" applyAlignment="1">
      <alignment horizontal="center" vertical="center"/>
    </xf>
    <xf numFmtId="0" fontId="95" fillId="40" borderId="9" xfId="3805" applyFont="1" applyFill="1" applyBorder="1" applyAlignment="1">
      <alignment horizontal="center" vertical="center"/>
    </xf>
    <xf numFmtId="0" fontId="95" fillId="40" borderId="10" xfId="3805" applyFont="1" applyFill="1" applyBorder="1" applyAlignment="1">
      <alignment horizontal="center" vertical="center"/>
    </xf>
    <xf numFmtId="0" fontId="27" fillId="41" borderId="8" xfId="3579" applyFont="1" applyFill="1" applyBorder="1" applyAlignment="1">
      <alignment horizontal="center" vertical="center" wrapText="1"/>
    </xf>
    <xf numFmtId="0" fontId="27" fillId="41" borderId="9" xfId="3579" applyFont="1" applyFill="1" applyBorder="1" applyAlignment="1">
      <alignment horizontal="center" vertical="center" wrapText="1"/>
    </xf>
    <xf numFmtId="0" fontId="27" fillId="41" borderId="10" xfId="3579" applyFont="1" applyFill="1" applyBorder="1" applyAlignment="1">
      <alignment horizontal="center" vertical="center" wrapText="1"/>
    </xf>
    <xf numFmtId="0" fontId="98" fillId="0" borderId="65" xfId="3579" applyFont="1" applyBorder="1" applyAlignment="1">
      <alignment horizontal="left" vertical="top" wrapText="1" indent="2"/>
    </xf>
    <xf numFmtId="0" fontId="98" fillId="0" borderId="66" xfId="3579" applyFont="1" applyBorder="1" applyAlignment="1">
      <alignment horizontal="left" vertical="top" wrapText="1" indent="2"/>
    </xf>
    <xf numFmtId="0" fontId="95" fillId="40" borderId="8" xfId="3579" applyFont="1" applyFill="1" applyBorder="1" applyAlignment="1">
      <alignment horizontal="center"/>
    </xf>
    <xf numFmtId="0" fontId="95" fillId="40" borderId="10" xfId="3579" applyFont="1" applyFill="1" applyBorder="1" applyAlignment="1">
      <alignment horizontal="center"/>
    </xf>
    <xf numFmtId="0" fontId="95" fillId="40" borderId="63" xfId="3579" applyFont="1" applyFill="1" applyBorder="1" applyAlignment="1">
      <alignment horizontal="left" vertical="top" wrapText="1"/>
    </xf>
    <xf numFmtId="0" fontId="95" fillId="40" borderId="71" xfId="3579" applyFont="1" applyFill="1" applyBorder="1" applyAlignment="1">
      <alignment horizontal="left" vertical="top" wrapText="1"/>
    </xf>
    <xf numFmtId="4" fontId="95" fillId="40" borderId="63" xfId="3743" applyNumberFormat="1" applyFont="1" applyFill="1" applyBorder="1" applyAlignment="1">
      <alignment horizontal="left" vertical="top" wrapText="1"/>
    </xf>
    <xf numFmtId="4" fontId="95" fillId="40" borderId="71" xfId="3743" applyNumberFormat="1" applyFont="1" applyFill="1" applyBorder="1" applyAlignment="1">
      <alignment horizontal="left" vertical="top" wrapText="1"/>
    </xf>
    <xf numFmtId="0" fontId="98" fillId="0" borderId="68" xfId="3579" applyFont="1" applyBorder="1" applyAlignment="1">
      <alignment horizontal="left" vertical="top" wrapText="1" indent="2"/>
    </xf>
    <xf numFmtId="0" fontId="98" fillId="0" borderId="69" xfId="3579" applyFont="1" applyBorder="1" applyAlignment="1">
      <alignment horizontal="left" vertical="top" wrapText="1" indent="2"/>
    </xf>
    <xf numFmtId="0" fontId="98" fillId="2" borderId="65" xfId="3579" applyFont="1" applyFill="1" applyBorder="1" applyAlignment="1">
      <alignment horizontal="center" vertical="top" wrapText="1"/>
    </xf>
    <xf numFmtId="0" fontId="98" fillId="2" borderId="73" xfId="3579" applyFont="1" applyFill="1" applyBorder="1" applyAlignment="1">
      <alignment horizontal="center" vertical="top" wrapText="1"/>
    </xf>
    <xf numFmtId="0" fontId="98" fillId="2" borderId="65" xfId="3579" applyFont="1" applyFill="1" applyBorder="1" applyAlignment="1">
      <alignment horizontal="left" vertical="top" wrapText="1" indent="2"/>
    </xf>
    <xf numFmtId="0" fontId="98" fillId="2" borderId="66" xfId="3579" applyFont="1" applyFill="1" applyBorder="1" applyAlignment="1">
      <alignment horizontal="left" vertical="top" wrapText="1" indent="2"/>
    </xf>
    <xf numFmtId="4" fontId="95" fillId="40" borderId="71" xfId="3743" applyNumberFormat="1" applyFont="1" applyFill="1" applyBorder="1" applyAlignment="1">
      <alignment horizontal="center" vertical="top" wrapText="1"/>
    </xf>
    <xf numFmtId="4" fontId="95" fillId="40" borderId="64" xfId="3743" applyNumberFormat="1" applyFont="1" applyFill="1" applyBorder="1" applyAlignment="1">
      <alignment horizontal="center" vertical="top" wrapText="1"/>
    </xf>
    <xf numFmtId="0" fontId="98" fillId="0" borderId="68" xfId="3579" applyFont="1" applyBorder="1" applyAlignment="1">
      <alignment horizontal="left" vertical="top" wrapText="1"/>
    </xf>
    <xf numFmtId="0" fontId="98" fillId="0" borderId="69" xfId="3579" applyFont="1" applyBorder="1" applyAlignment="1">
      <alignment horizontal="left" vertical="top" wrapText="1"/>
    </xf>
    <xf numFmtId="0" fontId="132" fillId="42" borderId="8" xfId="0" applyFont="1" applyFill="1" applyBorder="1" applyAlignment="1">
      <alignment horizontal="center"/>
    </xf>
    <xf numFmtId="0" fontId="132" fillId="42" borderId="9" xfId="0" applyFont="1" applyFill="1" applyBorder="1" applyAlignment="1">
      <alignment horizontal="center"/>
    </xf>
    <xf numFmtId="0" fontId="132" fillId="42" borderId="10" xfId="0" applyFont="1" applyFill="1" applyBorder="1" applyAlignment="1">
      <alignment horizontal="center"/>
    </xf>
    <xf numFmtId="0" fontId="130" fillId="45" borderId="8" xfId="0" applyFont="1" applyFill="1" applyBorder="1" applyAlignment="1">
      <alignment vertical="center" wrapText="1"/>
    </xf>
    <xf numFmtId="0" fontId="130" fillId="45" borderId="10" xfId="0" applyFont="1" applyFill="1" applyBorder="1" applyAlignment="1">
      <alignment vertical="center" wrapText="1"/>
    </xf>
    <xf numFmtId="0" fontId="138" fillId="0" borderId="0" xfId="0" applyFont="1" applyAlignment="1">
      <alignment horizontal="left" vertical="top" wrapText="1"/>
    </xf>
    <xf numFmtId="0" fontId="131" fillId="0" borderId="35" xfId="0" applyFont="1" applyBorder="1" applyAlignment="1">
      <alignment horizontal="left" vertical="center" wrapText="1"/>
    </xf>
    <xf numFmtId="0" fontId="131" fillId="0" borderId="85" xfId="0" applyFont="1" applyBorder="1" applyAlignment="1">
      <alignment horizontal="left" vertical="center" wrapText="1"/>
    </xf>
    <xf numFmtId="0" fontId="131" fillId="0" borderId="39" xfId="0" applyFont="1" applyBorder="1" applyAlignment="1">
      <alignment horizontal="left" vertical="center" wrapText="1"/>
    </xf>
    <xf numFmtId="0" fontId="131" fillId="0" borderId="91" xfId="0" applyFont="1" applyBorder="1" applyAlignment="1">
      <alignment horizontal="left" vertical="center" wrapText="1"/>
    </xf>
    <xf numFmtId="0" fontId="130" fillId="46" borderId="8" xfId="0" applyFont="1" applyFill="1" applyBorder="1" applyAlignment="1">
      <alignment horizontal="left" vertical="center" wrapText="1"/>
    </xf>
    <xf numFmtId="0" fontId="130" fillId="46" borderId="9" xfId="0" applyFont="1" applyFill="1" applyBorder="1" applyAlignment="1">
      <alignment horizontal="left" vertical="center" wrapText="1"/>
    </xf>
    <xf numFmtId="0" fontId="118" fillId="40" borderId="80" xfId="3805" applyFont="1" applyFill="1" applyBorder="1" applyAlignment="1">
      <alignment horizontal="center" vertical="center" wrapText="1"/>
    </xf>
    <xf numFmtId="0" fontId="118" fillId="40" borderId="79" xfId="3805" applyFont="1" applyFill="1" applyBorder="1" applyAlignment="1">
      <alignment horizontal="center" vertical="center" wrapText="1"/>
    </xf>
    <xf numFmtId="0" fontId="118" fillId="40" borderId="81" xfId="3805" applyFont="1" applyFill="1" applyBorder="1" applyAlignment="1">
      <alignment horizontal="center" vertical="center" wrapText="1"/>
    </xf>
    <xf numFmtId="0" fontId="25" fillId="40" borderId="4" xfId="3805" applyFont="1" applyFill="1" applyBorder="1" applyAlignment="1" applyProtection="1">
      <alignment horizontal="center" vertical="top"/>
      <protection locked="0"/>
    </xf>
    <xf numFmtId="0" fontId="25" fillId="40" borderId="0" xfId="3805" applyFont="1" applyFill="1" applyAlignment="1" applyProtection="1">
      <alignment horizontal="center" vertical="top"/>
      <protection locked="0"/>
    </xf>
    <xf numFmtId="0" fontId="125" fillId="41" borderId="8" xfId="3805" applyFont="1" applyFill="1" applyBorder="1" applyAlignment="1">
      <alignment horizontal="left" vertical="center" wrapText="1"/>
    </xf>
    <xf numFmtId="0" fontId="125" fillId="41" borderId="9" xfId="3805" applyFont="1" applyFill="1" applyBorder="1" applyAlignment="1">
      <alignment horizontal="left" vertical="center" wrapText="1"/>
    </xf>
    <xf numFmtId="0" fontId="125" fillId="41" borderId="10" xfId="3805" applyFont="1" applyFill="1" applyBorder="1" applyAlignment="1">
      <alignment horizontal="left" vertical="center" wrapText="1"/>
    </xf>
    <xf numFmtId="0" fontId="122" fillId="0" borderId="79" xfId="3805" applyFont="1" applyBorder="1" applyAlignment="1">
      <alignment horizontal="left" vertical="top" wrapText="1"/>
    </xf>
    <xf numFmtId="0" fontId="101" fillId="0" borderId="13" xfId="3805" applyFont="1" applyBorder="1" applyAlignment="1">
      <alignment horizontal="center" vertical="center"/>
    </xf>
    <xf numFmtId="0" fontId="101" fillId="0" borderId="14" xfId="3805" applyFont="1" applyBorder="1" applyAlignment="1">
      <alignment horizontal="center" vertical="center"/>
    </xf>
    <xf numFmtId="0" fontId="101" fillId="0" borderId="15" xfId="3805" applyFont="1" applyBorder="1" applyAlignment="1">
      <alignment horizontal="center" vertical="center"/>
    </xf>
    <xf numFmtId="10" fontId="17" fillId="2" borderId="12" xfId="4888" applyNumberFormat="1" applyFont="1" applyFill="1" applyBorder="1" applyAlignment="1" applyProtection="1">
      <alignment horizontal="center" vertical="center"/>
      <protection locked="0"/>
    </xf>
    <xf numFmtId="0" fontId="10" fillId="0" borderId="37" xfId="4888" applyFont="1" applyBorder="1" applyAlignment="1">
      <alignment horizontal="left" vertical="center" wrapText="1"/>
    </xf>
    <xf numFmtId="0" fontId="10" fillId="0" borderId="14" xfId="4888" applyFont="1" applyBorder="1" applyAlignment="1">
      <alignment horizontal="left" vertical="center" wrapText="1"/>
    </xf>
    <xf numFmtId="0" fontId="10" fillId="0" borderId="15" xfId="4888" applyFont="1" applyBorder="1" applyAlignment="1">
      <alignment horizontal="left" vertical="center" wrapText="1"/>
    </xf>
    <xf numFmtId="2" fontId="17" fillId="2" borderId="12" xfId="4888" applyNumberFormat="1" applyFont="1" applyFill="1" applyBorder="1" applyAlignment="1" applyProtection="1">
      <alignment horizontal="center" vertical="center"/>
      <protection locked="0"/>
    </xf>
    <xf numFmtId="0" fontId="10" fillId="0" borderId="41" xfId="4888" applyFont="1" applyBorder="1" applyAlignment="1">
      <alignment horizontal="left" vertical="center" wrapText="1"/>
    </xf>
    <xf numFmtId="0" fontId="17" fillId="0" borderId="20" xfId="4888" applyFont="1" applyBorder="1" applyAlignment="1">
      <alignment horizontal="left" vertical="center" wrapText="1"/>
    </xf>
    <xf numFmtId="0" fontId="10" fillId="0" borderId="24" xfId="4888" applyFont="1" applyBorder="1" applyAlignment="1">
      <alignment horizontal="left" vertical="center" wrapText="1"/>
    </xf>
    <xf numFmtId="0" fontId="17" fillId="0" borderId="12" xfId="4888" applyFont="1" applyBorder="1" applyAlignment="1">
      <alignment horizontal="left" vertical="center" wrapText="1"/>
    </xf>
    <xf numFmtId="0" fontId="17" fillId="0" borderId="32" xfId="4888" applyFont="1" applyBorder="1" applyAlignment="1">
      <alignment horizontal="left" vertical="center" wrapText="1"/>
    </xf>
    <xf numFmtId="0" fontId="17" fillId="0" borderId="34" xfId="4888" applyFont="1" applyBorder="1" applyAlignment="1">
      <alignment horizontal="left" vertical="center" wrapText="1"/>
    </xf>
    <xf numFmtId="0" fontId="126" fillId="40" borderId="8" xfId="4888" applyFont="1" applyFill="1" applyBorder="1" applyAlignment="1">
      <alignment horizontal="center"/>
    </xf>
    <xf numFmtId="0" fontId="126" fillId="40" borderId="9" xfId="4888" applyFont="1" applyFill="1" applyBorder="1" applyAlignment="1">
      <alignment horizontal="center"/>
    </xf>
    <xf numFmtId="0" fontId="126" fillId="40" borderId="10" xfId="4888" applyFont="1" applyFill="1" applyBorder="1" applyAlignment="1">
      <alignment horizontal="center"/>
    </xf>
    <xf numFmtId="0" fontId="29" fillId="40" borderId="8" xfId="4888" applyFont="1" applyFill="1" applyBorder="1" applyAlignment="1">
      <alignment horizontal="center" vertical="center"/>
    </xf>
    <xf numFmtId="0" fontId="29" fillId="40" borderId="9" xfId="4888" applyFont="1" applyFill="1" applyBorder="1" applyAlignment="1">
      <alignment horizontal="center" vertical="center"/>
    </xf>
    <xf numFmtId="0" fontId="29" fillId="40" borderId="10" xfId="4888" applyFont="1" applyFill="1" applyBorder="1" applyAlignment="1">
      <alignment horizontal="center" vertical="center"/>
    </xf>
    <xf numFmtId="0" fontId="17" fillId="0" borderId="24" xfId="4888" applyFont="1" applyBorder="1" applyAlignment="1">
      <alignment horizontal="left" vertical="center" wrapText="1"/>
    </xf>
    <xf numFmtId="2" fontId="17" fillId="2" borderId="34" xfId="4888" applyNumberFormat="1" applyFont="1" applyFill="1" applyBorder="1" applyAlignment="1" applyProtection="1">
      <alignment horizontal="center" vertical="center"/>
      <protection locked="0"/>
    </xf>
    <xf numFmtId="0" fontId="126" fillId="40" borderId="86" xfId="4888" applyFont="1" applyFill="1" applyBorder="1" applyAlignment="1">
      <alignment horizontal="center" vertical="center"/>
    </xf>
    <xf numFmtId="0" fontId="126" fillId="40" borderId="85" xfId="4888" applyFont="1" applyFill="1" applyBorder="1" applyAlignment="1">
      <alignment horizontal="center" vertical="center"/>
    </xf>
    <xf numFmtId="0" fontId="126" fillId="40" borderId="76" xfId="4888" applyFont="1" applyFill="1" applyBorder="1" applyAlignment="1">
      <alignment horizontal="center" vertical="center"/>
    </xf>
    <xf numFmtId="0" fontId="10" fillId="0" borderId="8" xfId="4888" applyFont="1" applyBorder="1" applyAlignment="1">
      <alignment horizontal="left" vertical="center" wrapText="1"/>
    </xf>
    <xf numFmtId="0" fontId="17" fillId="0" borderId="9" xfId="4888" applyFont="1" applyBorder="1" applyAlignment="1">
      <alignment horizontal="left" vertical="center" wrapText="1"/>
    </xf>
    <xf numFmtId="0" fontId="17" fillId="0" borderId="10" xfId="4888" applyFont="1" applyBorder="1" applyAlignment="1">
      <alignment horizontal="left" vertical="center" wrapText="1"/>
    </xf>
    <xf numFmtId="0" fontId="17" fillId="0" borderId="6" xfId="4888" applyFont="1" applyBorder="1" applyAlignment="1">
      <alignment horizontal="center" vertical="center" wrapText="1"/>
    </xf>
    <xf numFmtId="0" fontId="17" fillId="0" borderId="7" xfId="4888" applyFont="1" applyBorder="1" applyAlignment="1">
      <alignment horizontal="center" vertical="center" wrapText="1"/>
    </xf>
    <xf numFmtId="0" fontId="94" fillId="40" borderId="8" xfId="4888" applyFont="1" applyFill="1" applyBorder="1" applyAlignment="1">
      <alignment horizontal="center" vertical="center"/>
    </xf>
    <xf numFmtId="0" fontId="94" fillId="40" borderId="10" xfId="4888" applyFont="1" applyFill="1" applyBorder="1" applyAlignment="1">
      <alignment horizontal="center" vertical="center"/>
    </xf>
    <xf numFmtId="165" fontId="17" fillId="2" borderId="8" xfId="4888" applyNumberFormat="1" applyFont="1" applyFill="1" applyBorder="1" applyAlignment="1" applyProtection="1">
      <alignment horizontal="center" vertical="center"/>
      <protection locked="0"/>
    </xf>
    <xf numFmtId="165" fontId="17" fillId="2" borderId="10" xfId="4888" applyNumberFormat="1" applyFont="1" applyFill="1" applyBorder="1" applyAlignment="1" applyProtection="1">
      <alignment horizontal="center" vertical="center"/>
      <protection locked="0"/>
    </xf>
    <xf numFmtId="0" fontId="105" fillId="0" borderId="37" xfId="4888" applyFont="1" applyBorder="1" applyAlignment="1">
      <alignment horizontal="left" vertical="center" wrapText="1"/>
    </xf>
    <xf numFmtId="0" fontId="105" fillId="0" borderId="14" xfId="4888" applyFont="1" applyBorder="1" applyAlignment="1">
      <alignment horizontal="left" vertical="center" wrapText="1"/>
    </xf>
    <xf numFmtId="0" fontId="105" fillId="0" borderId="15" xfId="4888" applyFont="1" applyBorder="1" applyAlignment="1">
      <alignment horizontal="left" vertical="center" wrapText="1"/>
    </xf>
    <xf numFmtId="0" fontId="29" fillId="40" borderId="1" xfId="4888" applyFont="1" applyFill="1" applyBorder="1" applyAlignment="1">
      <alignment horizontal="center" vertical="center"/>
    </xf>
    <xf numFmtId="0" fontId="29" fillId="40" borderId="2" xfId="4888" applyFont="1" applyFill="1" applyBorder="1" applyAlignment="1">
      <alignment horizontal="center" vertical="center"/>
    </xf>
    <xf numFmtId="0" fontId="17" fillId="0" borderId="41" xfId="4888" applyFont="1" applyBorder="1" applyAlignment="1">
      <alignment horizontal="left" vertical="center" wrapText="1"/>
    </xf>
    <xf numFmtId="2" fontId="17" fillId="2" borderId="86" xfId="4888" applyNumberFormat="1" applyFont="1" applyFill="1" applyBorder="1" applyAlignment="1" applyProtection="1">
      <alignment horizontal="center" vertical="center"/>
      <protection locked="0"/>
    </xf>
    <xf numFmtId="2" fontId="17" fillId="2" borderId="85" xfId="4888" applyNumberFormat="1" applyFont="1" applyFill="1" applyBorder="1" applyAlignment="1" applyProtection="1">
      <alignment horizontal="center" vertical="center"/>
      <protection locked="0"/>
    </xf>
    <xf numFmtId="2" fontId="17" fillId="2" borderId="76" xfId="4888" applyNumberFormat="1" applyFont="1" applyFill="1" applyBorder="1" applyAlignment="1" applyProtection="1">
      <alignment horizontal="center" vertical="center"/>
      <protection locked="0"/>
    </xf>
    <xf numFmtId="0" fontId="25" fillId="40" borderId="8" xfId="4888" applyFont="1" applyFill="1" applyBorder="1" applyAlignment="1">
      <alignment horizontal="center" vertical="center"/>
    </xf>
    <xf numFmtId="0" fontId="25" fillId="40" borderId="9" xfId="4888" applyFont="1" applyFill="1" applyBorder="1" applyAlignment="1">
      <alignment horizontal="center" vertical="center"/>
    </xf>
    <xf numFmtId="0" fontId="25" fillId="40" borderId="10" xfId="4888" applyFont="1" applyFill="1" applyBorder="1" applyAlignment="1">
      <alignment horizontal="center" vertical="center"/>
    </xf>
    <xf numFmtId="0" fontId="34" fillId="41" borderId="82" xfId="4888" applyFont="1" applyFill="1" applyBorder="1" applyAlignment="1">
      <alignment horizontal="left" vertical="top" wrapText="1"/>
    </xf>
    <xf numFmtId="0" fontId="34" fillId="41" borderId="6" xfId="4888" applyFont="1" applyFill="1" applyBorder="1" applyAlignment="1">
      <alignment horizontal="left" vertical="top" wrapText="1"/>
    </xf>
    <xf numFmtId="0" fontId="34" fillId="41" borderId="7" xfId="4888" applyFont="1" applyFill="1" applyBorder="1" applyAlignment="1">
      <alignment horizontal="left" vertical="top" wrapText="1"/>
    </xf>
    <xf numFmtId="0" fontId="29" fillId="40" borderId="83" xfId="4888" applyFont="1" applyFill="1" applyBorder="1" applyAlignment="1">
      <alignment horizontal="center" vertical="center"/>
    </xf>
    <xf numFmtId="0" fontId="29" fillId="40" borderId="74" xfId="4888" applyFont="1" applyFill="1" applyBorder="1" applyAlignment="1">
      <alignment horizontal="center" vertical="center"/>
    </xf>
    <xf numFmtId="0" fontId="126" fillId="40" borderId="87" xfId="4888" applyFont="1" applyFill="1" applyBorder="1" applyAlignment="1">
      <alignment horizontal="center" vertical="center"/>
    </xf>
    <xf numFmtId="0" fontId="126" fillId="40" borderId="9" xfId="4888" applyFont="1" applyFill="1" applyBorder="1" applyAlignment="1">
      <alignment horizontal="center" vertical="center"/>
    </xf>
    <xf numFmtId="0" fontId="126" fillId="40" borderId="88" xfId="4888" applyFont="1" applyFill="1" applyBorder="1" applyAlignment="1">
      <alignment horizontal="center" vertical="center"/>
    </xf>
    <xf numFmtId="0" fontId="34" fillId="0" borderId="12" xfId="1" applyFont="1" applyBorder="1" applyAlignment="1" applyProtection="1">
      <alignment horizontal="center"/>
      <protection locked="0"/>
    </xf>
    <xf numFmtId="0" fontId="33" fillId="40" borderId="8" xfId="0" applyFont="1" applyFill="1" applyBorder="1" applyAlignment="1">
      <alignment horizontal="center" vertical="center"/>
    </xf>
    <xf numFmtId="0" fontId="33" fillId="40" borderId="9" xfId="0" applyFont="1" applyFill="1" applyBorder="1" applyAlignment="1">
      <alignment horizontal="center" vertical="center"/>
    </xf>
    <xf numFmtId="0" fontId="33" fillId="40" borderId="10" xfId="0" applyFont="1" applyFill="1" applyBorder="1" applyAlignment="1">
      <alignment horizontal="center" vertical="center"/>
    </xf>
    <xf numFmtId="0" fontId="29" fillId="40" borderId="1" xfId="1" applyFont="1" applyFill="1" applyBorder="1" applyAlignment="1">
      <alignment horizontal="center"/>
    </xf>
    <xf numFmtId="0" fontId="29" fillId="40" borderId="2" xfId="1" applyFont="1" applyFill="1" applyBorder="1" applyAlignment="1">
      <alignment horizontal="center"/>
    </xf>
    <xf numFmtId="0" fontId="29" fillId="40" borderId="3" xfId="1" applyFont="1" applyFill="1" applyBorder="1" applyAlignment="1">
      <alignment horizontal="center"/>
    </xf>
    <xf numFmtId="0" fontId="29" fillId="40" borderId="12" xfId="1" applyFont="1" applyFill="1" applyBorder="1" applyAlignment="1">
      <alignment horizontal="left" vertical="center" wrapText="1"/>
    </xf>
    <xf numFmtId="0" fontId="29" fillId="40" borderId="12" xfId="1" applyFont="1" applyFill="1" applyBorder="1" applyAlignment="1">
      <alignment horizontal="center" vertical="center" wrapText="1"/>
    </xf>
    <xf numFmtId="0" fontId="34" fillId="0" borderId="13" xfId="1" applyFont="1" applyBorder="1" applyAlignment="1" applyProtection="1">
      <alignment horizontal="center" wrapText="1"/>
      <protection locked="0"/>
    </xf>
    <xf numFmtId="0" fontId="34" fillId="0" borderId="14" xfId="1" applyFont="1" applyBorder="1" applyAlignment="1" applyProtection="1">
      <alignment horizontal="center" wrapText="1"/>
      <protection locked="0"/>
    </xf>
    <xf numFmtId="0" fontId="34" fillId="0" borderId="15" xfId="1" applyFont="1" applyBorder="1" applyAlignment="1" applyProtection="1">
      <alignment horizontal="center" wrapText="1"/>
      <protection locked="0"/>
    </xf>
    <xf numFmtId="0" fontId="34" fillId="0" borderId="12" xfId="1" applyFont="1" applyBorder="1" applyAlignment="1" applyProtection="1">
      <alignment horizontal="center" wrapText="1"/>
      <protection locked="0"/>
    </xf>
    <xf numFmtId="0" fontId="34" fillId="0" borderId="17" xfId="1" applyFont="1" applyBorder="1" applyAlignment="1" applyProtection="1">
      <alignment horizontal="left" wrapText="1"/>
      <protection locked="0"/>
    </xf>
    <xf numFmtId="0" fontId="34" fillId="0" borderId="19" xfId="1" applyFont="1" applyBorder="1" applyAlignment="1" applyProtection="1">
      <alignment horizontal="left" wrapText="1"/>
      <protection locked="0"/>
    </xf>
    <xf numFmtId="0" fontId="34" fillId="0" borderId="18" xfId="1" applyFont="1" applyBorder="1" applyAlignment="1" applyProtection="1">
      <alignment horizontal="left" wrapText="1"/>
      <protection locked="0"/>
    </xf>
    <xf numFmtId="0" fontId="35" fillId="2" borderId="39" xfId="1" applyFont="1" applyFill="1" applyBorder="1" applyAlignment="1" applyProtection="1">
      <alignment horizontal="center" wrapText="1"/>
      <protection locked="0"/>
    </xf>
    <xf numFmtId="0" fontId="35" fillId="2" borderId="40" xfId="1" applyFont="1" applyFill="1" applyBorder="1" applyAlignment="1" applyProtection="1">
      <alignment horizontal="center" wrapText="1"/>
      <protection locked="0"/>
    </xf>
    <xf numFmtId="0" fontId="34" fillId="0" borderId="32" xfId="1" applyFont="1" applyBorder="1" applyAlignment="1" applyProtection="1">
      <alignment horizontal="center"/>
      <protection locked="0"/>
    </xf>
    <xf numFmtId="0" fontId="34" fillId="0" borderId="34" xfId="1" applyFont="1" applyBorder="1" applyAlignment="1" applyProtection="1">
      <alignment horizontal="center"/>
      <protection locked="0"/>
    </xf>
    <xf numFmtId="0" fontId="34" fillId="0" borderId="33" xfId="1" applyFont="1" applyBorder="1" applyAlignment="1" applyProtection="1">
      <alignment horizontal="center"/>
      <protection locked="0"/>
    </xf>
    <xf numFmtId="0" fontId="35" fillId="2" borderId="37" xfId="1" applyFont="1" applyFill="1" applyBorder="1" applyAlignment="1" applyProtection="1">
      <alignment horizontal="center" wrapText="1"/>
      <protection locked="0"/>
    </xf>
    <xf numFmtId="0" fontId="35" fillId="2" borderId="38" xfId="1" applyFont="1" applyFill="1" applyBorder="1" applyAlignment="1" applyProtection="1">
      <alignment horizontal="center" wrapText="1"/>
      <protection locked="0"/>
    </xf>
    <xf numFmtId="0" fontId="34" fillId="0" borderId="24" xfId="1" applyFont="1" applyBorder="1" applyAlignment="1" applyProtection="1">
      <alignment horizontal="center"/>
      <protection locked="0"/>
    </xf>
    <xf numFmtId="0" fontId="34" fillId="0" borderId="25" xfId="1" applyFont="1" applyBorder="1" applyAlignment="1" applyProtection="1">
      <alignment horizontal="center"/>
      <protection locked="0"/>
    </xf>
    <xf numFmtId="0" fontId="29" fillId="40" borderId="8" xfId="1" applyFont="1" applyFill="1" applyBorder="1" applyAlignment="1">
      <alignment horizontal="center"/>
    </xf>
    <xf numFmtId="0" fontId="29" fillId="40" borderId="9" xfId="1" applyFont="1" applyFill="1" applyBorder="1" applyAlignment="1">
      <alignment horizontal="center"/>
    </xf>
    <xf numFmtId="0" fontId="29" fillId="40" borderId="10" xfId="1" applyFont="1" applyFill="1" applyBorder="1" applyAlignment="1">
      <alignment horizontal="center"/>
    </xf>
    <xf numFmtId="0" fontId="29" fillId="40" borderId="8" xfId="0" applyFont="1" applyFill="1" applyBorder="1" applyAlignment="1">
      <alignment horizontal="center" wrapText="1"/>
    </xf>
    <xf numFmtId="0" fontId="29" fillId="40" borderId="10" xfId="0" applyFont="1" applyFill="1" applyBorder="1" applyAlignment="1">
      <alignment horizontal="center" wrapText="1"/>
    </xf>
    <xf numFmtId="0" fontId="29" fillId="40" borderId="9" xfId="0" applyFont="1" applyFill="1" applyBorder="1" applyAlignment="1">
      <alignment horizontal="center" wrapText="1"/>
    </xf>
    <xf numFmtId="0" fontId="35" fillId="2" borderId="35" xfId="1" applyFont="1" applyFill="1" applyBorder="1" applyAlignment="1" applyProtection="1">
      <alignment horizontal="center" wrapText="1"/>
      <protection locked="0"/>
    </xf>
    <xf numFmtId="0" fontId="35" fillId="2" borderId="36" xfId="1" applyFont="1" applyFill="1" applyBorder="1" applyAlignment="1" applyProtection="1">
      <alignment horizontal="center" wrapText="1"/>
      <protection locked="0"/>
    </xf>
    <xf numFmtId="0" fontId="34" fillId="0" borderId="28" xfId="1" applyFont="1" applyBorder="1" applyAlignment="1" applyProtection="1">
      <alignment horizontal="center"/>
      <protection locked="0"/>
    </xf>
    <xf numFmtId="0" fontId="34" fillId="0" borderId="30" xfId="1" applyFont="1" applyBorder="1" applyAlignment="1" applyProtection="1">
      <alignment horizontal="center"/>
      <protection locked="0"/>
    </xf>
    <xf numFmtId="0" fontId="34" fillId="0" borderId="29" xfId="1" applyFont="1" applyBorder="1" applyAlignment="1" applyProtection="1">
      <alignment horizontal="center"/>
      <protection locked="0"/>
    </xf>
  </cellXfs>
  <cellStyles count="4898">
    <cellStyle name="'" xfId="5" xr:uid="{00000000-0005-0000-0000-000000000000}"/>
    <cellStyle name=" 1" xfId="6" xr:uid="{00000000-0005-0000-0000-000001000000}"/>
    <cellStyle name="20% - Accent1 2" xfId="7" xr:uid="{00000000-0005-0000-0000-000002000000}"/>
    <cellStyle name="20% - Accent1 2 2" xfId="8" xr:uid="{00000000-0005-0000-0000-000003000000}"/>
    <cellStyle name="20% - Accent2 2" xfId="9" xr:uid="{00000000-0005-0000-0000-000004000000}"/>
    <cellStyle name="20% - Accent2 2 2" xfId="10" xr:uid="{00000000-0005-0000-0000-000005000000}"/>
    <cellStyle name="20% - Accent3 2" xfId="11" xr:uid="{00000000-0005-0000-0000-000006000000}"/>
    <cellStyle name="20% - Accent3 2 2" xfId="12" xr:uid="{00000000-0005-0000-0000-000007000000}"/>
    <cellStyle name="20% - Accent4 2" xfId="13" xr:uid="{00000000-0005-0000-0000-000008000000}"/>
    <cellStyle name="20% - Accent4 2 2" xfId="14" xr:uid="{00000000-0005-0000-0000-000009000000}"/>
    <cellStyle name="20% - Accent5 2" xfId="15" xr:uid="{00000000-0005-0000-0000-00000A000000}"/>
    <cellStyle name="20% - Accent5 2 2" xfId="16" xr:uid="{00000000-0005-0000-0000-00000B000000}"/>
    <cellStyle name="20% - Accent6 2" xfId="17" xr:uid="{00000000-0005-0000-0000-00000C000000}"/>
    <cellStyle name="20% - Accent6 2 2" xfId="18" xr:uid="{00000000-0005-0000-0000-00000D000000}"/>
    <cellStyle name="40% - Accent1 2" xfId="19" xr:uid="{00000000-0005-0000-0000-00000E000000}"/>
    <cellStyle name="40% - Accent1 2 2" xfId="20" xr:uid="{00000000-0005-0000-0000-00000F000000}"/>
    <cellStyle name="40% - Accent2 2" xfId="21" xr:uid="{00000000-0005-0000-0000-000010000000}"/>
    <cellStyle name="40% - Accent2 2 2" xfId="22" xr:uid="{00000000-0005-0000-0000-000011000000}"/>
    <cellStyle name="40% - Accent3 2" xfId="23" xr:uid="{00000000-0005-0000-0000-000012000000}"/>
    <cellStyle name="40% - Accent3 2 2" xfId="24" xr:uid="{00000000-0005-0000-0000-000013000000}"/>
    <cellStyle name="40% - Accent4 2" xfId="25" xr:uid="{00000000-0005-0000-0000-000014000000}"/>
    <cellStyle name="40% - Accent4 2 2" xfId="26" xr:uid="{00000000-0005-0000-0000-000015000000}"/>
    <cellStyle name="40% - Accent5 2" xfId="27" xr:uid="{00000000-0005-0000-0000-000016000000}"/>
    <cellStyle name="40% - Accent5 2 2" xfId="28" xr:uid="{00000000-0005-0000-0000-000017000000}"/>
    <cellStyle name="40% - Accent6 2" xfId="29" xr:uid="{00000000-0005-0000-0000-000018000000}"/>
    <cellStyle name="40% - Accent6 2 2" xfId="30" xr:uid="{00000000-0005-0000-0000-000019000000}"/>
    <cellStyle name="60% - Accent1 2" xfId="31" xr:uid="{00000000-0005-0000-0000-00001A000000}"/>
    <cellStyle name="60% - Accent1 2 2" xfId="32" xr:uid="{00000000-0005-0000-0000-00001B000000}"/>
    <cellStyle name="60% - Accent2 2" xfId="33" xr:uid="{00000000-0005-0000-0000-00001C000000}"/>
    <cellStyle name="60% - Accent2 2 2" xfId="34" xr:uid="{00000000-0005-0000-0000-00001D000000}"/>
    <cellStyle name="60% - Accent3 2" xfId="35" xr:uid="{00000000-0005-0000-0000-00001E000000}"/>
    <cellStyle name="60% - Accent3 2 2" xfId="36" xr:uid="{00000000-0005-0000-0000-00001F000000}"/>
    <cellStyle name="60% - Accent4 2" xfId="37" xr:uid="{00000000-0005-0000-0000-000020000000}"/>
    <cellStyle name="60% - Accent4 2 2" xfId="38" xr:uid="{00000000-0005-0000-0000-000021000000}"/>
    <cellStyle name="60% - Accent5 2" xfId="39" xr:uid="{00000000-0005-0000-0000-000022000000}"/>
    <cellStyle name="60% - Accent5 2 2" xfId="40" xr:uid="{00000000-0005-0000-0000-000023000000}"/>
    <cellStyle name="60% - Accent6 2" xfId="41" xr:uid="{00000000-0005-0000-0000-000024000000}"/>
    <cellStyle name="60% - Accent6 2 2" xfId="42" xr:uid="{00000000-0005-0000-0000-000025000000}"/>
    <cellStyle name="Accent1 2" xfId="43" xr:uid="{00000000-0005-0000-0000-000026000000}"/>
    <cellStyle name="Accent1 2 2" xfId="44" xr:uid="{00000000-0005-0000-0000-000027000000}"/>
    <cellStyle name="Accent1 2 3" xfId="4886" xr:uid="{00000000-0005-0000-0000-000028000000}"/>
    <cellStyle name="Accent2 2" xfId="45" xr:uid="{00000000-0005-0000-0000-000029000000}"/>
    <cellStyle name="Accent2 2 2" xfId="46" xr:uid="{00000000-0005-0000-0000-00002A000000}"/>
    <cellStyle name="Accent3 2" xfId="47" xr:uid="{00000000-0005-0000-0000-00002B000000}"/>
    <cellStyle name="Accent3 2 2" xfId="48" xr:uid="{00000000-0005-0000-0000-00002C000000}"/>
    <cellStyle name="Accent4 2" xfId="49" xr:uid="{00000000-0005-0000-0000-00002D000000}"/>
    <cellStyle name="Accent4 2 2" xfId="50" xr:uid="{00000000-0005-0000-0000-00002E000000}"/>
    <cellStyle name="Accent5 2" xfId="51" xr:uid="{00000000-0005-0000-0000-00002F000000}"/>
    <cellStyle name="Accent5 2 2" xfId="52" xr:uid="{00000000-0005-0000-0000-000030000000}"/>
    <cellStyle name="Accent6 2" xfId="53" xr:uid="{00000000-0005-0000-0000-000031000000}"/>
    <cellStyle name="Accent6 2 2" xfId="54" xr:uid="{00000000-0005-0000-0000-000032000000}"/>
    <cellStyle name="Align Center" xfId="55" xr:uid="{00000000-0005-0000-0000-000033000000}"/>
    <cellStyle name="Align Center 2" xfId="56" xr:uid="{00000000-0005-0000-0000-000034000000}"/>
    <cellStyle name="Align Center 3" xfId="57" xr:uid="{00000000-0005-0000-0000-000035000000}"/>
    <cellStyle name="Align Center 4" xfId="58" xr:uid="{00000000-0005-0000-0000-000036000000}"/>
    <cellStyle name="Align Center 5" xfId="59" xr:uid="{00000000-0005-0000-0000-000037000000}"/>
    <cellStyle name="Align Center 6" xfId="60" xr:uid="{00000000-0005-0000-0000-000038000000}"/>
    <cellStyle name="Align Center 7" xfId="61" xr:uid="{00000000-0005-0000-0000-000039000000}"/>
    <cellStyle name="Align Center Across" xfId="62" xr:uid="{00000000-0005-0000-0000-00003A000000}"/>
    <cellStyle name="Align Center Across 2" xfId="63" xr:uid="{00000000-0005-0000-0000-00003B000000}"/>
    <cellStyle name="Align Center Across 3" xfId="64" xr:uid="{00000000-0005-0000-0000-00003C000000}"/>
    <cellStyle name="Align Center Across 4" xfId="65" xr:uid="{00000000-0005-0000-0000-00003D000000}"/>
    <cellStyle name="Align Center Across 5" xfId="66" xr:uid="{00000000-0005-0000-0000-00003E000000}"/>
    <cellStyle name="Align Center Across 6" xfId="67" xr:uid="{00000000-0005-0000-0000-00003F000000}"/>
    <cellStyle name="Align Center Across 7" xfId="68" xr:uid="{00000000-0005-0000-0000-000040000000}"/>
    <cellStyle name="Align Center Wrap Text" xfId="69" xr:uid="{00000000-0005-0000-0000-000041000000}"/>
    <cellStyle name="Align Indent 1" xfId="70" xr:uid="{00000000-0005-0000-0000-000042000000}"/>
    <cellStyle name="Align Indent 2" xfId="71" xr:uid="{00000000-0005-0000-0000-000043000000}"/>
    <cellStyle name="Align Indent 2 2" xfId="72" xr:uid="{00000000-0005-0000-0000-000044000000}"/>
    <cellStyle name="Align Indent 2 3" xfId="73" xr:uid="{00000000-0005-0000-0000-000045000000}"/>
    <cellStyle name="Align Indent 2 4" xfId="74" xr:uid="{00000000-0005-0000-0000-000046000000}"/>
    <cellStyle name="Align Indent 2 5" xfId="75" xr:uid="{00000000-0005-0000-0000-000047000000}"/>
    <cellStyle name="Align Indent 2 6" xfId="76" xr:uid="{00000000-0005-0000-0000-000048000000}"/>
    <cellStyle name="Align Indent 3" xfId="77" xr:uid="{00000000-0005-0000-0000-000049000000}"/>
    <cellStyle name="Align Indent 4" xfId="78" xr:uid="{00000000-0005-0000-0000-00004A000000}"/>
    <cellStyle name="Align Left" xfId="79" xr:uid="{00000000-0005-0000-0000-00004B000000}"/>
    <cellStyle name="Align Left Wrap Text" xfId="80" xr:uid="{00000000-0005-0000-0000-00004C000000}"/>
    <cellStyle name="Align Left Wrap Text 2" xfId="81" xr:uid="{00000000-0005-0000-0000-00004D000000}"/>
    <cellStyle name="Align Left Wrap Text 3" xfId="82" xr:uid="{00000000-0005-0000-0000-00004E000000}"/>
    <cellStyle name="Align Left Wrap Text 4" xfId="83" xr:uid="{00000000-0005-0000-0000-00004F000000}"/>
    <cellStyle name="Align Left Wrap Text 5" xfId="84" xr:uid="{00000000-0005-0000-0000-000050000000}"/>
    <cellStyle name="Align Left Wrap Text 6" xfId="85" xr:uid="{00000000-0005-0000-0000-000051000000}"/>
    <cellStyle name="Align Right" xfId="86" xr:uid="{00000000-0005-0000-0000-000052000000}"/>
    <cellStyle name="Align Right 2" xfId="87" xr:uid="{00000000-0005-0000-0000-000053000000}"/>
    <cellStyle name="Align Right 3" xfId="88" xr:uid="{00000000-0005-0000-0000-000054000000}"/>
    <cellStyle name="Align Right 4" xfId="89" xr:uid="{00000000-0005-0000-0000-000055000000}"/>
    <cellStyle name="Align Right 5" xfId="90" xr:uid="{00000000-0005-0000-0000-000056000000}"/>
    <cellStyle name="Align Right 6" xfId="91" xr:uid="{00000000-0005-0000-0000-000057000000}"/>
    <cellStyle name="Align Right 7" xfId="92" xr:uid="{00000000-0005-0000-0000-000058000000}"/>
    <cellStyle name="Bad 2" xfId="93" xr:uid="{00000000-0005-0000-0000-000059000000}"/>
    <cellStyle name="Bad 2 2" xfId="94" xr:uid="{00000000-0005-0000-0000-00005A000000}"/>
    <cellStyle name="BlueHeading" xfId="95" xr:uid="{00000000-0005-0000-0000-00005B000000}"/>
    <cellStyle name="BlueHeading1" xfId="96" xr:uid="{00000000-0005-0000-0000-00005C000000}"/>
    <cellStyle name="Border Bottom" xfId="97" xr:uid="{00000000-0005-0000-0000-00005D000000}"/>
    <cellStyle name="Border Bottom 2" xfId="98" xr:uid="{00000000-0005-0000-0000-00005E000000}"/>
    <cellStyle name="Border Bottom 3" xfId="99" xr:uid="{00000000-0005-0000-0000-00005F000000}"/>
    <cellStyle name="Border Bottom 4" xfId="100" xr:uid="{00000000-0005-0000-0000-000060000000}"/>
    <cellStyle name="Border Bottom 5" xfId="101" xr:uid="{00000000-0005-0000-0000-000061000000}"/>
    <cellStyle name="Border Bottom 6" xfId="102" xr:uid="{00000000-0005-0000-0000-000062000000}"/>
    <cellStyle name="Border Corner Bottom Left" xfId="103" xr:uid="{00000000-0005-0000-0000-000063000000}"/>
    <cellStyle name="Border Corner Bottom Left 2" xfId="104" xr:uid="{00000000-0005-0000-0000-000064000000}"/>
    <cellStyle name="Border Corner Bottom Left 3" xfId="105" xr:uid="{00000000-0005-0000-0000-000065000000}"/>
    <cellStyle name="Border Corner Bottom Left 4" xfId="106" xr:uid="{00000000-0005-0000-0000-000066000000}"/>
    <cellStyle name="Border Corner Bottom Left 5" xfId="107" xr:uid="{00000000-0005-0000-0000-000067000000}"/>
    <cellStyle name="Border Corner Bottom Left 6" xfId="108" xr:uid="{00000000-0005-0000-0000-000068000000}"/>
    <cellStyle name="Border Corner Bottom Right" xfId="109" xr:uid="{00000000-0005-0000-0000-000069000000}"/>
    <cellStyle name="Border Corner Bottom Right 2" xfId="110" xr:uid="{00000000-0005-0000-0000-00006A000000}"/>
    <cellStyle name="Border Corner Bottom Right 3" xfId="111" xr:uid="{00000000-0005-0000-0000-00006B000000}"/>
    <cellStyle name="Border Corner Bottom Right 4" xfId="112" xr:uid="{00000000-0005-0000-0000-00006C000000}"/>
    <cellStyle name="Border Corner Bottom Right 5" xfId="113" xr:uid="{00000000-0005-0000-0000-00006D000000}"/>
    <cellStyle name="Border Corner Bottom Right 6" xfId="114" xr:uid="{00000000-0005-0000-0000-00006E000000}"/>
    <cellStyle name="Border Corner Top Left" xfId="115" xr:uid="{00000000-0005-0000-0000-00006F000000}"/>
    <cellStyle name="Border Corner Top Left 2" xfId="116" xr:uid="{00000000-0005-0000-0000-000070000000}"/>
    <cellStyle name="Border Corner Top Left 3" xfId="117" xr:uid="{00000000-0005-0000-0000-000071000000}"/>
    <cellStyle name="Border Corner Top Left 4" xfId="118" xr:uid="{00000000-0005-0000-0000-000072000000}"/>
    <cellStyle name="Border Corner Top Left 5" xfId="119" xr:uid="{00000000-0005-0000-0000-000073000000}"/>
    <cellStyle name="Border Corner Top Left 6" xfId="120" xr:uid="{00000000-0005-0000-0000-000074000000}"/>
    <cellStyle name="Border Corner Top Right" xfId="121" xr:uid="{00000000-0005-0000-0000-000075000000}"/>
    <cellStyle name="Border Corner Top Right 2" xfId="122" xr:uid="{00000000-0005-0000-0000-000076000000}"/>
    <cellStyle name="Border Corner Top Right 3" xfId="123" xr:uid="{00000000-0005-0000-0000-000077000000}"/>
    <cellStyle name="Border Corner Top Right 4" xfId="124" xr:uid="{00000000-0005-0000-0000-000078000000}"/>
    <cellStyle name="Border Corner Top Right 5" xfId="125" xr:uid="{00000000-0005-0000-0000-000079000000}"/>
    <cellStyle name="Border Corner Top Right 6" xfId="126" xr:uid="{00000000-0005-0000-0000-00007A000000}"/>
    <cellStyle name="Border Left" xfId="127" xr:uid="{00000000-0005-0000-0000-00007B000000}"/>
    <cellStyle name="Border Left 2" xfId="128" xr:uid="{00000000-0005-0000-0000-00007C000000}"/>
    <cellStyle name="Border Left 3" xfId="129" xr:uid="{00000000-0005-0000-0000-00007D000000}"/>
    <cellStyle name="Border Left 4" xfId="130" xr:uid="{00000000-0005-0000-0000-00007E000000}"/>
    <cellStyle name="Border Left 5" xfId="131" xr:uid="{00000000-0005-0000-0000-00007F000000}"/>
    <cellStyle name="Border Left 6" xfId="132" xr:uid="{00000000-0005-0000-0000-000080000000}"/>
    <cellStyle name="Border Left Right" xfId="133" xr:uid="{00000000-0005-0000-0000-000081000000}"/>
    <cellStyle name="Border Left Right 2" xfId="134" xr:uid="{00000000-0005-0000-0000-000082000000}"/>
    <cellStyle name="Border Left Right 3" xfId="135" xr:uid="{00000000-0005-0000-0000-000083000000}"/>
    <cellStyle name="Border Left Right 4" xfId="136" xr:uid="{00000000-0005-0000-0000-000084000000}"/>
    <cellStyle name="Border Left Right 5" xfId="137" xr:uid="{00000000-0005-0000-0000-000085000000}"/>
    <cellStyle name="Border Left Right 6" xfId="138" xr:uid="{00000000-0005-0000-0000-000086000000}"/>
    <cellStyle name="Border Left Right Bottom" xfId="139" xr:uid="{00000000-0005-0000-0000-000087000000}"/>
    <cellStyle name="Border Left Right Bottom 2" xfId="140" xr:uid="{00000000-0005-0000-0000-000088000000}"/>
    <cellStyle name="Border Left Right Bottom 3" xfId="141" xr:uid="{00000000-0005-0000-0000-000089000000}"/>
    <cellStyle name="Border Left Right Bottom 4" xfId="142" xr:uid="{00000000-0005-0000-0000-00008A000000}"/>
    <cellStyle name="Border Left Right Bottom 5" xfId="143" xr:uid="{00000000-0005-0000-0000-00008B000000}"/>
    <cellStyle name="Border Left Right Bottom 6" xfId="144" xr:uid="{00000000-0005-0000-0000-00008C000000}"/>
    <cellStyle name="Border Left Right Top" xfId="145" xr:uid="{00000000-0005-0000-0000-00008D000000}"/>
    <cellStyle name="Border Left Right Top 2" xfId="146" xr:uid="{00000000-0005-0000-0000-00008E000000}"/>
    <cellStyle name="Border Left Right Top 3" xfId="147" xr:uid="{00000000-0005-0000-0000-00008F000000}"/>
    <cellStyle name="Border Left Right Top 4" xfId="148" xr:uid="{00000000-0005-0000-0000-000090000000}"/>
    <cellStyle name="Border Left Right Top 5" xfId="149" xr:uid="{00000000-0005-0000-0000-000091000000}"/>
    <cellStyle name="Border Left Right Top 6" xfId="150" xr:uid="{00000000-0005-0000-0000-000092000000}"/>
    <cellStyle name="Border Right" xfId="151" xr:uid="{00000000-0005-0000-0000-000093000000}"/>
    <cellStyle name="Border Right 2" xfId="152" xr:uid="{00000000-0005-0000-0000-000094000000}"/>
    <cellStyle name="Border Right 3" xfId="153" xr:uid="{00000000-0005-0000-0000-000095000000}"/>
    <cellStyle name="Border Right 4" xfId="154" xr:uid="{00000000-0005-0000-0000-000096000000}"/>
    <cellStyle name="Border Right 5" xfId="155" xr:uid="{00000000-0005-0000-0000-000097000000}"/>
    <cellStyle name="Border Right 6" xfId="156" xr:uid="{00000000-0005-0000-0000-000098000000}"/>
    <cellStyle name="Border Top" xfId="157" xr:uid="{00000000-0005-0000-0000-000099000000}"/>
    <cellStyle name="Border Top 2" xfId="158" xr:uid="{00000000-0005-0000-0000-00009A000000}"/>
    <cellStyle name="Border Top 3" xfId="159" xr:uid="{00000000-0005-0000-0000-00009B000000}"/>
    <cellStyle name="Border Top 4" xfId="160" xr:uid="{00000000-0005-0000-0000-00009C000000}"/>
    <cellStyle name="Border Top 5" xfId="161" xr:uid="{00000000-0005-0000-0000-00009D000000}"/>
    <cellStyle name="Border Top 6" xfId="162" xr:uid="{00000000-0005-0000-0000-00009E000000}"/>
    <cellStyle name="Bullets" xfId="163" xr:uid="{00000000-0005-0000-0000-00009F000000}"/>
    <cellStyle name="Bullets 10" xfId="164" xr:uid="{00000000-0005-0000-0000-0000A0000000}"/>
    <cellStyle name="Bullets 10 2" xfId="165" xr:uid="{00000000-0005-0000-0000-0000A1000000}"/>
    <cellStyle name="Bullets 10 3" xfId="166" xr:uid="{00000000-0005-0000-0000-0000A2000000}"/>
    <cellStyle name="Bullets 11" xfId="167" xr:uid="{00000000-0005-0000-0000-0000A3000000}"/>
    <cellStyle name="Bullets 11 2" xfId="168" xr:uid="{00000000-0005-0000-0000-0000A4000000}"/>
    <cellStyle name="Bullets 11 3" xfId="169" xr:uid="{00000000-0005-0000-0000-0000A5000000}"/>
    <cellStyle name="Bullets 12" xfId="170" xr:uid="{00000000-0005-0000-0000-0000A6000000}"/>
    <cellStyle name="Bullets 12 2" xfId="171" xr:uid="{00000000-0005-0000-0000-0000A7000000}"/>
    <cellStyle name="Bullets 12 2 2" xfId="172" xr:uid="{00000000-0005-0000-0000-0000A8000000}"/>
    <cellStyle name="Bullets 12 2 3" xfId="173" xr:uid="{00000000-0005-0000-0000-0000A9000000}"/>
    <cellStyle name="Bullets 13" xfId="174" xr:uid="{00000000-0005-0000-0000-0000AA000000}"/>
    <cellStyle name="Bullets 13 2" xfId="175" xr:uid="{00000000-0005-0000-0000-0000AB000000}"/>
    <cellStyle name="Bullets 13 2 2" xfId="176" xr:uid="{00000000-0005-0000-0000-0000AC000000}"/>
    <cellStyle name="Bullets 13 2 3" xfId="177" xr:uid="{00000000-0005-0000-0000-0000AD000000}"/>
    <cellStyle name="Bullets 14" xfId="178" xr:uid="{00000000-0005-0000-0000-0000AE000000}"/>
    <cellStyle name="Bullets 14 2" xfId="179" xr:uid="{00000000-0005-0000-0000-0000AF000000}"/>
    <cellStyle name="Bullets 14 3" xfId="180" xr:uid="{00000000-0005-0000-0000-0000B0000000}"/>
    <cellStyle name="Bullets 15" xfId="181" xr:uid="{00000000-0005-0000-0000-0000B1000000}"/>
    <cellStyle name="Bullets 15 2" xfId="182" xr:uid="{00000000-0005-0000-0000-0000B2000000}"/>
    <cellStyle name="Bullets 15 3" xfId="183" xr:uid="{00000000-0005-0000-0000-0000B3000000}"/>
    <cellStyle name="Bullets 16" xfId="184" xr:uid="{00000000-0005-0000-0000-0000B4000000}"/>
    <cellStyle name="Bullets 16 2" xfId="185" xr:uid="{00000000-0005-0000-0000-0000B5000000}"/>
    <cellStyle name="Bullets 16 3" xfId="186" xr:uid="{00000000-0005-0000-0000-0000B6000000}"/>
    <cellStyle name="Bullets 17" xfId="187" xr:uid="{00000000-0005-0000-0000-0000B7000000}"/>
    <cellStyle name="Bullets 17 2" xfId="188" xr:uid="{00000000-0005-0000-0000-0000B8000000}"/>
    <cellStyle name="Bullets 17 3" xfId="189" xr:uid="{00000000-0005-0000-0000-0000B9000000}"/>
    <cellStyle name="Bullets 18" xfId="190" xr:uid="{00000000-0005-0000-0000-0000BA000000}"/>
    <cellStyle name="Bullets 18 2" xfId="191" xr:uid="{00000000-0005-0000-0000-0000BB000000}"/>
    <cellStyle name="Bullets 18 3" xfId="192" xr:uid="{00000000-0005-0000-0000-0000BC000000}"/>
    <cellStyle name="Bullets 19" xfId="193" xr:uid="{00000000-0005-0000-0000-0000BD000000}"/>
    <cellStyle name="Bullets 19 2" xfId="194" xr:uid="{00000000-0005-0000-0000-0000BE000000}"/>
    <cellStyle name="Bullets 19 3" xfId="195" xr:uid="{00000000-0005-0000-0000-0000BF000000}"/>
    <cellStyle name="Bullets 2" xfId="196" xr:uid="{00000000-0005-0000-0000-0000C0000000}"/>
    <cellStyle name="Bullets 2 2" xfId="197" xr:uid="{00000000-0005-0000-0000-0000C1000000}"/>
    <cellStyle name="Bullets 2 3" xfId="198" xr:uid="{00000000-0005-0000-0000-0000C2000000}"/>
    <cellStyle name="Bullets 2 4" xfId="199" xr:uid="{00000000-0005-0000-0000-0000C3000000}"/>
    <cellStyle name="Bullets 2_Tab17-Den Questionnaire" xfId="200" xr:uid="{00000000-0005-0000-0000-0000C4000000}"/>
    <cellStyle name="Bullets 20" xfId="201" xr:uid="{00000000-0005-0000-0000-0000C5000000}"/>
    <cellStyle name="Bullets 20 2" xfId="202" xr:uid="{00000000-0005-0000-0000-0000C6000000}"/>
    <cellStyle name="Bullets 20 3" xfId="203" xr:uid="{00000000-0005-0000-0000-0000C7000000}"/>
    <cellStyle name="Bullets 21" xfId="204" xr:uid="{00000000-0005-0000-0000-0000C8000000}"/>
    <cellStyle name="Bullets 21 2" xfId="205" xr:uid="{00000000-0005-0000-0000-0000C9000000}"/>
    <cellStyle name="Bullets 21 3" xfId="206" xr:uid="{00000000-0005-0000-0000-0000CA000000}"/>
    <cellStyle name="Bullets 22" xfId="207" xr:uid="{00000000-0005-0000-0000-0000CB000000}"/>
    <cellStyle name="Bullets 3" xfId="208" xr:uid="{00000000-0005-0000-0000-0000CC000000}"/>
    <cellStyle name="Bullets 3 2" xfId="209" xr:uid="{00000000-0005-0000-0000-0000CD000000}"/>
    <cellStyle name="Bullets 3 3" xfId="210" xr:uid="{00000000-0005-0000-0000-0000CE000000}"/>
    <cellStyle name="Bullets 4" xfId="211" xr:uid="{00000000-0005-0000-0000-0000CF000000}"/>
    <cellStyle name="Bullets 4 2" xfId="212" xr:uid="{00000000-0005-0000-0000-0000D0000000}"/>
    <cellStyle name="Bullets 4 3" xfId="213" xr:uid="{00000000-0005-0000-0000-0000D1000000}"/>
    <cellStyle name="Bullets 5" xfId="214" xr:uid="{00000000-0005-0000-0000-0000D2000000}"/>
    <cellStyle name="Bullets 5 2" xfId="215" xr:uid="{00000000-0005-0000-0000-0000D3000000}"/>
    <cellStyle name="Bullets 5 3" xfId="216" xr:uid="{00000000-0005-0000-0000-0000D4000000}"/>
    <cellStyle name="Bullets 6" xfId="217" xr:uid="{00000000-0005-0000-0000-0000D5000000}"/>
    <cellStyle name="Bullets 6 2" xfId="218" xr:uid="{00000000-0005-0000-0000-0000D6000000}"/>
    <cellStyle name="Bullets 6 3" xfId="219" xr:uid="{00000000-0005-0000-0000-0000D7000000}"/>
    <cellStyle name="Bullets 7" xfId="220" xr:uid="{00000000-0005-0000-0000-0000D8000000}"/>
    <cellStyle name="Bullets 7 2" xfId="221" xr:uid="{00000000-0005-0000-0000-0000D9000000}"/>
    <cellStyle name="Bullets 7 3" xfId="222" xr:uid="{00000000-0005-0000-0000-0000DA000000}"/>
    <cellStyle name="Bullets 8" xfId="223" xr:uid="{00000000-0005-0000-0000-0000DB000000}"/>
    <cellStyle name="Bullets 8 2" xfId="224" xr:uid="{00000000-0005-0000-0000-0000DC000000}"/>
    <cellStyle name="Bullets 8 3" xfId="225" xr:uid="{00000000-0005-0000-0000-0000DD000000}"/>
    <cellStyle name="Bullets 9" xfId="226" xr:uid="{00000000-0005-0000-0000-0000DE000000}"/>
    <cellStyle name="Bullets 9 2" xfId="227" xr:uid="{00000000-0005-0000-0000-0000DF000000}"/>
    <cellStyle name="Bullets 9 3" xfId="228" xr:uid="{00000000-0005-0000-0000-0000E0000000}"/>
    <cellStyle name="Bullets_Tab10-Den Questionnaire" xfId="229" xr:uid="{00000000-0005-0000-0000-0000E1000000}"/>
    <cellStyle name="Calc Currency (0)" xfId="230" xr:uid="{00000000-0005-0000-0000-0000E2000000}"/>
    <cellStyle name="Calc Currency (0) 2" xfId="231" xr:uid="{00000000-0005-0000-0000-0000E3000000}"/>
    <cellStyle name="Calc Currency (2)" xfId="232" xr:uid="{00000000-0005-0000-0000-0000E4000000}"/>
    <cellStyle name="Calc Percent (0)" xfId="233" xr:uid="{00000000-0005-0000-0000-0000E5000000}"/>
    <cellStyle name="Calc Percent (1)" xfId="234" xr:uid="{00000000-0005-0000-0000-0000E6000000}"/>
    <cellStyle name="Calc Percent (2)" xfId="235" xr:uid="{00000000-0005-0000-0000-0000E7000000}"/>
    <cellStyle name="Calc Units (0)" xfId="236" xr:uid="{00000000-0005-0000-0000-0000E8000000}"/>
    <cellStyle name="Calc Units (1)" xfId="237" xr:uid="{00000000-0005-0000-0000-0000E9000000}"/>
    <cellStyle name="Calc Units (2)" xfId="238" xr:uid="{00000000-0005-0000-0000-0000EA000000}"/>
    <cellStyle name="Calculation 2" xfId="239" xr:uid="{00000000-0005-0000-0000-0000EB000000}"/>
    <cellStyle name="Calculation 2 2" xfId="240" xr:uid="{00000000-0005-0000-0000-0000EC000000}"/>
    <cellStyle name="Cell H1 for TOC" xfId="241" xr:uid="{00000000-0005-0000-0000-0000ED000000}"/>
    <cellStyle name="Check Cell 2" xfId="242" xr:uid="{00000000-0005-0000-0000-0000EE000000}"/>
    <cellStyle name="Check Cell 2 2" xfId="243" xr:uid="{00000000-0005-0000-0000-0000EF000000}"/>
    <cellStyle name="Color Beige (3)" xfId="244" xr:uid="{00000000-0005-0000-0000-0000F0000000}"/>
    <cellStyle name="Color Beige (3) 2" xfId="245" xr:uid="{00000000-0005-0000-0000-0000F1000000}"/>
    <cellStyle name="Color Beige (3) 3" xfId="246" xr:uid="{00000000-0005-0000-0000-0000F2000000}"/>
    <cellStyle name="Color Beige (3) 4" xfId="247" xr:uid="{00000000-0005-0000-0000-0000F3000000}"/>
    <cellStyle name="Color Beige (3) 5" xfId="248" xr:uid="{00000000-0005-0000-0000-0000F4000000}"/>
    <cellStyle name="Color Beige (3) 6" xfId="249" xr:uid="{00000000-0005-0000-0000-0000F5000000}"/>
    <cellStyle name="Color Beige (3) 7" xfId="250" xr:uid="{00000000-0005-0000-0000-0000F6000000}"/>
    <cellStyle name="Color Brown (4)" xfId="251" xr:uid="{00000000-0005-0000-0000-0000F7000000}"/>
    <cellStyle name="Color Brown (4) 2" xfId="252" xr:uid="{00000000-0005-0000-0000-0000F8000000}"/>
    <cellStyle name="Color Brown (4) 3" xfId="253" xr:uid="{00000000-0005-0000-0000-0000F9000000}"/>
    <cellStyle name="Color Brown (4) 4" xfId="254" xr:uid="{00000000-0005-0000-0000-0000FA000000}"/>
    <cellStyle name="Color Brown (4) 5" xfId="255" xr:uid="{00000000-0005-0000-0000-0000FB000000}"/>
    <cellStyle name="Color Brown (4) 6" xfId="256" xr:uid="{00000000-0005-0000-0000-0000FC000000}"/>
    <cellStyle name="Color Brown (4) 7" xfId="257" xr:uid="{00000000-0005-0000-0000-0000FD000000}"/>
    <cellStyle name="Color Burgundy (2)" xfId="258" xr:uid="{00000000-0005-0000-0000-0000FE000000}"/>
    <cellStyle name="Color Burgundy (2) 2" xfId="259" xr:uid="{00000000-0005-0000-0000-0000FF000000}"/>
    <cellStyle name="Color Burgundy (2) 3" xfId="260" xr:uid="{00000000-0005-0000-0000-000000010000}"/>
    <cellStyle name="Color Burgundy (2) 4" xfId="261" xr:uid="{00000000-0005-0000-0000-000001010000}"/>
    <cellStyle name="Color Burgundy (2) 5" xfId="262" xr:uid="{00000000-0005-0000-0000-000002010000}"/>
    <cellStyle name="Color Burgundy (2) 6" xfId="263" xr:uid="{00000000-0005-0000-0000-000003010000}"/>
    <cellStyle name="Color Burgundy (2) 7" xfId="264" xr:uid="{00000000-0005-0000-0000-000004010000}"/>
    <cellStyle name="Color Gray" xfId="265" xr:uid="{00000000-0005-0000-0000-000005010000}"/>
    <cellStyle name="Color Gray 2" xfId="266" xr:uid="{00000000-0005-0000-0000-000006010000}"/>
    <cellStyle name="Color Gray 3" xfId="267" xr:uid="{00000000-0005-0000-0000-000007010000}"/>
    <cellStyle name="Color Gray 4" xfId="268" xr:uid="{00000000-0005-0000-0000-000008010000}"/>
    <cellStyle name="Color Gray 5" xfId="269" xr:uid="{00000000-0005-0000-0000-000009010000}"/>
    <cellStyle name="Color Gray 6" xfId="270" xr:uid="{00000000-0005-0000-0000-00000A010000}"/>
    <cellStyle name="Color Green" xfId="271" xr:uid="{00000000-0005-0000-0000-00000B010000}"/>
    <cellStyle name="Color Green 2" xfId="272" xr:uid="{00000000-0005-0000-0000-00000C010000}"/>
    <cellStyle name="Color Green 3" xfId="273" xr:uid="{00000000-0005-0000-0000-00000D010000}"/>
    <cellStyle name="Color Green 4" xfId="274" xr:uid="{00000000-0005-0000-0000-00000E010000}"/>
    <cellStyle name="Color Green 5" xfId="275" xr:uid="{00000000-0005-0000-0000-00000F010000}"/>
    <cellStyle name="Color Green 6" xfId="276" xr:uid="{00000000-0005-0000-0000-000010010000}"/>
    <cellStyle name="Color Lt Blue (5)" xfId="277" xr:uid="{00000000-0005-0000-0000-000011010000}"/>
    <cellStyle name="Color Lt Blue (5) 2" xfId="278" xr:uid="{00000000-0005-0000-0000-000012010000}"/>
    <cellStyle name="Color Lt Blue (5) 3" xfId="279" xr:uid="{00000000-0005-0000-0000-000013010000}"/>
    <cellStyle name="Color Lt Blue (5) 4" xfId="280" xr:uid="{00000000-0005-0000-0000-000014010000}"/>
    <cellStyle name="Color Lt Blue (5) 5" xfId="281" xr:uid="{00000000-0005-0000-0000-000015010000}"/>
    <cellStyle name="Color Lt Blue (5) 6" xfId="282" xr:uid="{00000000-0005-0000-0000-000016010000}"/>
    <cellStyle name="Color Lt Blue (5) 7" xfId="283" xr:uid="{00000000-0005-0000-0000-000017010000}"/>
    <cellStyle name="Color Lt Gray" xfId="284" xr:uid="{00000000-0005-0000-0000-000018010000}"/>
    <cellStyle name="Color Lt Gray 2" xfId="285" xr:uid="{00000000-0005-0000-0000-000019010000}"/>
    <cellStyle name="Color Lt Gray 3" xfId="286" xr:uid="{00000000-0005-0000-0000-00001A010000}"/>
    <cellStyle name="Color Lt Gray 4" xfId="287" xr:uid="{00000000-0005-0000-0000-00001B010000}"/>
    <cellStyle name="Color Lt Gray 5" xfId="288" xr:uid="{00000000-0005-0000-0000-00001C010000}"/>
    <cellStyle name="Color Lt Gray 6" xfId="289" xr:uid="{00000000-0005-0000-0000-00001D010000}"/>
    <cellStyle name="Color Navy (1)" xfId="290" xr:uid="{00000000-0005-0000-0000-00001E010000}"/>
    <cellStyle name="Color Navy (1) 2" xfId="291" xr:uid="{00000000-0005-0000-0000-00001F010000}"/>
    <cellStyle name="Color Navy (1) 3" xfId="292" xr:uid="{00000000-0005-0000-0000-000020010000}"/>
    <cellStyle name="Color Navy (1) 4" xfId="293" xr:uid="{00000000-0005-0000-0000-000021010000}"/>
    <cellStyle name="Color Navy (1) 5" xfId="294" xr:uid="{00000000-0005-0000-0000-000022010000}"/>
    <cellStyle name="Color Navy (1) 6" xfId="295" xr:uid="{00000000-0005-0000-0000-000023010000}"/>
    <cellStyle name="Color Navy (1) 7" xfId="296" xr:uid="{00000000-0005-0000-0000-000024010000}"/>
    <cellStyle name="Color Yellow" xfId="297" xr:uid="{00000000-0005-0000-0000-000025010000}"/>
    <cellStyle name="Color Yellow 2" xfId="298" xr:uid="{00000000-0005-0000-0000-000026010000}"/>
    <cellStyle name="Color Yellow 3" xfId="299" xr:uid="{00000000-0005-0000-0000-000027010000}"/>
    <cellStyle name="Color Yellow 4" xfId="300" xr:uid="{00000000-0005-0000-0000-000028010000}"/>
    <cellStyle name="Color Yellow 5" xfId="301" xr:uid="{00000000-0005-0000-0000-000029010000}"/>
    <cellStyle name="Color Yellow 6" xfId="302" xr:uid="{00000000-0005-0000-0000-00002A010000}"/>
    <cellStyle name="Comma [00]" xfId="303" xr:uid="{00000000-0005-0000-0000-00002C010000}"/>
    <cellStyle name="Comma 2" xfId="304" xr:uid="{00000000-0005-0000-0000-00002D010000}"/>
    <cellStyle name="Comma 2 2" xfId="305" xr:uid="{00000000-0005-0000-0000-00002E010000}"/>
    <cellStyle name="Comma 2 2 2" xfId="306" xr:uid="{00000000-0005-0000-0000-00002F010000}"/>
    <cellStyle name="Comma 2 3" xfId="307" xr:uid="{00000000-0005-0000-0000-000030010000}"/>
    <cellStyle name="Comma 2 3 2" xfId="308" xr:uid="{00000000-0005-0000-0000-000031010000}"/>
    <cellStyle name="Comma 2 3 3" xfId="309" xr:uid="{00000000-0005-0000-0000-000032010000}"/>
    <cellStyle name="Comma 2 3 4" xfId="310" xr:uid="{00000000-0005-0000-0000-000033010000}"/>
    <cellStyle name="Comma 2 3 4 2" xfId="311" xr:uid="{00000000-0005-0000-0000-000034010000}"/>
    <cellStyle name="Comma 2 3 4 3" xfId="312" xr:uid="{00000000-0005-0000-0000-000035010000}"/>
    <cellStyle name="Comma 2 4" xfId="313" xr:uid="{00000000-0005-0000-0000-000036010000}"/>
    <cellStyle name="Comma 2 4 2" xfId="314" xr:uid="{00000000-0005-0000-0000-000037010000}"/>
    <cellStyle name="Comma 2 4 3" xfId="315" xr:uid="{00000000-0005-0000-0000-000038010000}"/>
    <cellStyle name="Comma 2 5" xfId="316" xr:uid="{00000000-0005-0000-0000-000039010000}"/>
    <cellStyle name="Comma 2 6" xfId="317" xr:uid="{00000000-0005-0000-0000-00003A010000}"/>
    <cellStyle name="Comma 3" xfId="318" xr:uid="{00000000-0005-0000-0000-00003B010000}"/>
    <cellStyle name="Comma 3 2" xfId="319" xr:uid="{00000000-0005-0000-0000-00003C010000}"/>
    <cellStyle name="Comma 3 3" xfId="320" xr:uid="{00000000-0005-0000-0000-00003D010000}"/>
    <cellStyle name="Comma 4" xfId="321" xr:uid="{00000000-0005-0000-0000-00003E010000}"/>
    <cellStyle name="Comma 5" xfId="322" xr:uid="{00000000-0005-0000-0000-00003F010000}"/>
    <cellStyle name="Comma 6" xfId="323" xr:uid="{00000000-0005-0000-0000-000040010000}"/>
    <cellStyle name="Comma 7" xfId="324" xr:uid="{00000000-0005-0000-0000-000041010000}"/>
    <cellStyle name="Comma 8" xfId="325" xr:uid="{00000000-0005-0000-0000-000042010000}"/>
    <cellStyle name="Comma0" xfId="326" xr:uid="{00000000-0005-0000-0000-000043010000}"/>
    <cellStyle name="Comma0 - Style3" xfId="327" xr:uid="{00000000-0005-0000-0000-000044010000}"/>
    <cellStyle name="Comma0 - Style4" xfId="328" xr:uid="{00000000-0005-0000-0000-000045010000}"/>
    <cellStyle name="Copied" xfId="329" xr:uid="{00000000-0005-0000-0000-000046010000}"/>
    <cellStyle name="Curren - Style2" xfId="330" xr:uid="{00000000-0005-0000-0000-000047010000}"/>
    <cellStyle name="Currency [00]" xfId="331" xr:uid="{00000000-0005-0000-0000-000048010000}"/>
    <cellStyle name="Currency 2" xfId="332" xr:uid="{00000000-0005-0000-0000-000049010000}"/>
    <cellStyle name="Currency 2 10" xfId="333" xr:uid="{00000000-0005-0000-0000-00004A010000}"/>
    <cellStyle name="Currency 2 10 2" xfId="334" xr:uid="{00000000-0005-0000-0000-00004B010000}"/>
    <cellStyle name="Currency 2 11" xfId="335" xr:uid="{00000000-0005-0000-0000-00004C010000}"/>
    <cellStyle name="Currency 2 11 2" xfId="336" xr:uid="{00000000-0005-0000-0000-00004D010000}"/>
    <cellStyle name="Currency 2 12" xfId="337" xr:uid="{00000000-0005-0000-0000-00004E010000}"/>
    <cellStyle name="Currency 2 12 2" xfId="338" xr:uid="{00000000-0005-0000-0000-00004F010000}"/>
    <cellStyle name="Currency 2 13" xfId="339" xr:uid="{00000000-0005-0000-0000-000050010000}"/>
    <cellStyle name="Currency 2 13 2" xfId="340" xr:uid="{00000000-0005-0000-0000-000051010000}"/>
    <cellStyle name="Currency 2 14" xfId="341" xr:uid="{00000000-0005-0000-0000-000052010000}"/>
    <cellStyle name="Currency 2 14 2" xfId="342" xr:uid="{00000000-0005-0000-0000-000053010000}"/>
    <cellStyle name="Currency 2 15" xfId="343" xr:uid="{00000000-0005-0000-0000-000054010000}"/>
    <cellStyle name="Currency 2 15 2" xfId="344" xr:uid="{00000000-0005-0000-0000-000055010000}"/>
    <cellStyle name="Currency 2 16" xfId="345" xr:uid="{00000000-0005-0000-0000-000056010000}"/>
    <cellStyle name="Currency 2 16 2" xfId="346" xr:uid="{00000000-0005-0000-0000-000057010000}"/>
    <cellStyle name="Currency 2 17" xfId="347" xr:uid="{00000000-0005-0000-0000-000058010000}"/>
    <cellStyle name="Currency 2 17 2" xfId="348" xr:uid="{00000000-0005-0000-0000-000059010000}"/>
    <cellStyle name="Currency 2 18" xfId="349" xr:uid="{00000000-0005-0000-0000-00005A010000}"/>
    <cellStyle name="Currency 2 18 2" xfId="350" xr:uid="{00000000-0005-0000-0000-00005B010000}"/>
    <cellStyle name="Currency 2 19" xfId="351" xr:uid="{00000000-0005-0000-0000-00005C010000}"/>
    <cellStyle name="Currency 2 19 2" xfId="352" xr:uid="{00000000-0005-0000-0000-00005D010000}"/>
    <cellStyle name="Currency 2 2" xfId="353" xr:uid="{00000000-0005-0000-0000-00005E010000}"/>
    <cellStyle name="Currency 2 2 2" xfId="354" xr:uid="{00000000-0005-0000-0000-00005F010000}"/>
    <cellStyle name="Currency 2 2 2 2" xfId="355" xr:uid="{00000000-0005-0000-0000-000060010000}"/>
    <cellStyle name="Currency 2 2 3" xfId="356" xr:uid="{00000000-0005-0000-0000-000061010000}"/>
    <cellStyle name="Currency 2 2 4" xfId="357" xr:uid="{00000000-0005-0000-0000-000062010000}"/>
    <cellStyle name="Currency 2 20" xfId="358" xr:uid="{00000000-0005-0000-0000-000063010000}"/>
    <cellStyle name="Currency 2 20 2" xfId="359" xr:uid="{00000000-0005-0000-0000-000064010000}"/>
    <cellStyle name="Currency 2 21" xfId="360" xr:uid="{00000000-0005-0000-0000-000065010000}"/>
    <cellStyle name="Currency 2 21 2" xfId="361" xr:uid="{00000000-0005-0000-0000-000066010000}"/>
    <cellStyle name="Currency 2 22" xfId="362" xr:uid="{00000000-0005-0000-0000-000067010000}"/>
    <cellStyle name="Currency 2 22 2" xfId="363" xr:uid="{00000000-0005-0000-0000-000068010000}"/>
    <cellStyle name="Currency 2 23" xfId="364" xr:uid="{00000000-0005-0000-0000-000069010000}"/>
    <cellStyle name="Currency 2 23 2" xfId="365" xr:uid="{00000000-0005-0000-0000-00006A010000}"/>
    <cellStyle name="Currency 2 24" xfId="366" xr:uid="{00000000-0005-0000-0000-00006B010000}"/>
    <cellStyle name="Currency 2 24 2" xfId="367" xr:uid="{00000000-0005-0000-0000-00006C010000}"/>
    <cellStyle name="Currency 2 25" xfId="368" xr:uid="{00000000-0005-0000-0000-00006D010000}"/>
    <cellStyle name="Currency 2 25 2" xfId="369" xr:uid="{00000000-0005-0000-0000-00006E010000}"/>
    <cellStyle name="Currency 2 26" xfId="370" xr:uid="{00000000-0005-0000-0000-00006F010000}"/>
    <cellStyle name="Currency 2 26 2" xfId="371" xr:uid="{00000000-0005-0000-0000-000070010000}"/>
    <cellStyle name="Currency 2 27" xfId="372" xr:uid="{00000000-0005-0000-0000-000071010000}"/>
    <cellStyle name="Currency 2 27 2" xfId="373" xr:uid="{00000000-0005-0000-0000-000072010000}"/>
    <cellStyle name="Currency 2 28" xfId="374" xr:uid="{00000000-0005-0000-0000-000073010000}"/>
    <cellStyle name="Currency 2 28 2" xfId="375" xr:uid="{00000000-0005-0000-0000-000074010000}"/>
    <cellStyle name="Currency 2 29" xfId="376" xr:uid="{00000000-0005-0000-0000-000075010000}"/>
    <cellStyle name="Currency 2 29 2" xfId="377" xr:uid="{00000000-0005-0000-0000-000076010000}"/>
    <cellStyle name="Currency 2 3" xfId="378" xr:uid="{00000000-0005-0000-0000-000077010000}"/>
    <cellStyle name="Currency 2 3 2" xfId="379" xr:uid="{00000000-0005-0000-0000-000078010000}"/>
    <cellStyle name="Currency 2 3 2 2" xfId="380" xr:uid="{00000000-0005-0000-0000-000079010000}"/>
    <cellStyle name="Currency 2 3 3" xfId="381" xr:uid="{00000000-0005-0000-0000-00007A010000}"/>
    <cellStyle name="Currency 2 30" xfId="382" xr:uid="{00000000-0005-0000-0000-00007B010000}"/>
    <cellStyle name="Currency 2 30 2" xfId="383" xr:uid="{00000000-0005-0000-0000-00007C010000}"/>
    <cellStyle name="Currency 2 31" xfId="384" xr:uid="{00000000-0005-0000-0000-00007D010000}"/>
    <cellStyle name="Currency 2 31 2" xfId="385" xr:uid="{00000000-0005-0000-0000-00007E010000}"/>
    <cellStyle name="Currency 2 32" xfId="386" xr:uid="{00000000-0005-0000-0000-00007F010000}"/>
    <cellStyle name="Currency 2 32 2" xfId="387" xr:uid="{00000000-0005-0000-0000-000080010000}"/>
    <cellStyle name="Currency 2 33" xfId="388" xr:uid="{00000000-0005-0000-0000-000081010000}"/>
    <cellStyle name="Currency 2 33 2" xfId="389" xr:uid="{00000000-0005-0000-0000-000082010000}"/>
    <cellStyle name="Currency 2 34" xfId="390" xr:uid="{00000000-0005-0000-0000-000083010000}"/>
    <cellStyle name="Currency 2 34 2" xfId="391" xr:uid="{00000000-0005-0000-0000-000084010000}"/>
    <cellStyle name="Currency 2 35" xfId="392" xr:uid="{00000000-0005-0000-0000-000085010000}"/>
    <cellStyle name="Currency 2 35 2" xfId="393" xr:uid="{00000000-0005-0000-0000-000086010000}"/>
    <cellStyle name="Currency 2 36" xfId="394" xr:uid="{00000000-0005-0000-0000-000087010000}"/>
    <cellStyle name="Currency 2 36 2" xfId="395" xr:uid="{00000000-0005-0000-0000-000088010000}"/>
    <cellStyle name="Currency 2 37" xfId="396" xr:uid="{00000000-0005-0000-0000-000089010000}"/>
    <cellStyle name="Currency 2 37 2" xfId="397" xr:uid="{00000000-0005-0000-0000-00008A010000}"/>
    <cellStyle name="Currency 2 38" xfId="398" xr:uid="{00000000-0005-0000-0000-00008B010000}"/>
    <cellStyle name="Currency 2 38 2" xfId="399" xr:uid="{00000000-0005-0000-0000-00008C010000}"/>
    <cellStyle name="Currency 2 39" xfId="400" xr:uid="{00000000-0005-0000-0000-00008D010000}"/>
    <cellStyle name="Currency 2 39 2" xfId="401" xr:uid="{00000000-0005-0000-0000-00008E010000}"/>
    <cellStyle name="Currency 2 4" xfId="402" xr:uid="{00000000-0005-0000-0000-00008F010000}"/>
    <cellStyle name="Currency 2 4 2" xfId="403" xr:uid="{00000000-0005-0000-0000-000090010000}"/>
    <cellStyle name="Currency 2 40" xfId="404" xr:uid="{00000000-0005-0000-0000-000091010000}"/>
    <cellStyle name="Currency 2 40 2" xfId="405" xr:uid="{00000000-0005-0000-0000-000092010000}"/>
    <cellStyle name="Currency 2 41" xfId="406" xr:uid="{00000000-0005-0000-0000-000093010000}"/>
    <cellStyle name="Currency 2 41 2" xfId="407" xr:uid="{00000000-0005-0000-0000-000094010000}"/>
    <cellStyle name="Currency 2 42" xfId="408" xr:uid="{00000000-0005-0000-0000-000095010000}"/>
    <cellStyle name="Currency 2 42 2" xfId="409" xr:uid="{00000000-0005-0000-0000-000096010000}"/>
    <cellStyle name="Currency 2 43" xfId="410" xr:uid="{00000000-0005-0000-0000-000097010000}"/>
    <cellStyle name="Currency 2 43 2" xfId="411" xr:uid="{00000000-0005-0000-0000-000098010000}"/>
    <cellStyle name="Currency 2 44" xfId="412" xr:uid="{00000000-0005-0000-0000-000099010000}"/>
    <cellStyle name="Currency 2 44 2" xfId="413" xr:uid="{00000000-0005-0000-0000-00009A010000}"/>
    <cellStyle name="Currency 2 45" xfId="414" xr:uid="{00000000-0005-0000-0000-00009B010000}"/>
    <cellStyle name="Currency 2 45 2" xfId="415" xr:uid="{00000000-0005-0000-0000-00009C010000}"/>
    <cellStyle name="Currency 2 46" xfId="416" xr:uid="{00000000-0005-0000-0000-00009D010000}"/>
    <cellStyle name="Currency 2 46 2" xfId="417" xr:uid="{00000000-0005-0000-0000-00009E010000}"/>
    <cellStyle name="Currency 2 47" xfId="418" xr:uid="{00000000-0005-0000-0000-00009F010000}"/>
    <cellStyle name="Currency 2 47 2" xfId="419" xr:uid="{00000000-0005-0000-0000-0000A0010000}"/>
    <cellStyle name="Currency 2 48" xfId="420" xr:uid="{00000000-0005-0000-0000-0000A1010000}"/>
    <cellStyle name="Currency 2 48 2" xfId="421" xr:uid="{00000000-0005-0000-0000-0000A2010000}"/>
    <cellStyle name="Currency 2 49" xfId="422" xr:uid="{00000000-0005-0000-0000-0000A3010000}"/>
    <cellStyle name="Currency 2 49 2" xfId="423" xr:uid="{00000000-0005-0000-0000-0000A4010000}"/>
    <cellStyle name="Currency 2 5" xfId="424" xr:uid="{00000000-0005-0000-0000-0000A5010000}"/>
    <cellStyle name="Currency 2 5 2" xfId="425" xr:uid="{00000000-0005-0000-0000-0000A6010000}"/>
    <cellStyle name="Currency 2 50" xfId="426" xr:uid="{00000000-0005-0000-0000-0000A7010000}"/>
    <cellStyle name="Currency 2 50 2" xfId="427" xr:uid="{00000000-0005-0000-0000-0000A8010000}"/>
    <cellStyle name="Currency 2 51" xfId="428" xr:uid="{00000000-0005-0000-0000-0000A9010000}"/>
    <cellStyle name="Currency 2 51 2" xfId="429" xr:uid="{00000000-0005-0000-0000-0000AA010000}"/>
    <cellStyle name="Currency 2 52" xfId="430" xr:uid="{00000000-0005-0000-0000-0000AB010000}"/>
    <cellStyle name="Currency 2 52 2" xfId="431" xr:uid="{00000000-0005-0000-0000-0000AC010000}"/>
    <cellStyle name="Currency 2 53" xfId="432" xr:uid="{00000000-0005-0000-0000-0000AD010000}"/>
    <cellStyle name="Currency 2 53 2" xfId="433" xr:uid="{00000000-0005-0000-0000-0000AE010000}"/>
    <cellStyle name="Currency 2 54" xfId="434" xr:uid="{00000000-0005-0000-0000-0000AF010000}"/>
    <cellStyle name="Currency 2 54 2" xfId="435" xr:uid="{00000000-0005-0000-0000-0000B0010000}"/>
    <cellStyle name="Currency 2 55" xfId="436" xr:uid="{00000000-0005-0000-0000-0000B1010000}"/>
    <cellStyle name="Currency 2 56" xfId="437" xr:uid="{00000000-0005-0000-0000-0000B2010000}"/>
    <cellStyle name="Currency 2 57" xfId="438" xr:uid="{00000000-0005-0000-0000-0000B3010000}"/>
    <cellStyle name="Currency 2 58" xfId="439" xr:uid="{00000000-0005-0000-0000-0000B4010000}"/>
    <cellStyle name="Currency 2 59" xfId="440" xr:uid="{00000000-0005-0000-0000-0000B5010000}"/>
    <cellStyle name="Currency 2 6" xfId="441" xr:uid="{00000000-0005-0000-0000-0000B6010000}"/>
    <cellStyle name="Currency 2 6 2" xfId="442" xr:uid="{00000000-0005-0000-0000-0000B7010000}"/>
    <cellStyle name="Currency 2 60" xfId="443" xr:uid="{00000000-0005-0000-0000-0000B8010000}"/>
    <cellStyle name="Currency 2 61" xfId="444" xr:uid="{00000000-0005-0000-0000-0000B9010000}"/>
    <cellStyle name="Currency 2 62" xfId="445" xr:uid="{00000000-0005-0000-0000-0000BA010000}"/>
    <cellStyle name="Currency 2 63" xfId="446" xr:uid="{00000000-0005-0000-0000-0000BB010000}"/>
    <cellStyle name="Currency 2 64" xfId="447" xr:uid="{00000000-0005-0000-0000-0000BC010000}"/>
    <cellStyle name="Currency 2 65" xfId="448" xr:uid="{00000000-0005-0000-0000-0000BD010000}"/>
    <cellStyle name="Currency 2 66" xfId="449" xr:uid="{00000000-0005-0000-0000-0000BE010000}"/>
    <cellStyle name="Currency 2 67" xfId="450" xr:uid="{00000000-0005-0000-0000-0000BF010000}"/>
    <cellStyle name="Currency 2 68" xfId="451" xr:uid="{00000000-0005-0000-0000-0000C0010000}"/>
    <cellStyle name="Currency 2 69" xfId="452" xr:uid="{00000000-0005-0000-0000-0000C1010000}"/>
    <cellStyle name="Currency 2 7" xfId="453" xr:uid="{00000000-0005-0000-0000-0000C2010000}"/>
    <cellStyle name="Currency 2 7 2" xfId="454" xr:uid="{00000000-0005-0000-0000-0000C3010000}"/>
    <cellStyle name="Currency 2 70" xfId="455" xr:uid="{00000000-0005-0000-0000-0000C4010000}"/>
    <cellStyle name="Currency 2 71" xfId="456" xr:uid="{00000000-0005-0000-0000-0000C5010000}"/>
    <cellStyle name="Currency 2 72" xfId="457" xr:uid="{00000000-0005-0000-0000-0000C6010000}"/>
    <cellStyle name="Currency 2 73" xfId="458" xr:uid="{00000000-0005-0000-0000-0000C7010000}"/>
    <cellStyle name="Currency 2 74" xfId="459" xr:uid="{00000000-0005-0000-0000-0000C8010000}"/>
    <cellStyle name="Currency 2 75" xfId="460" xr:uid="{00000000-0005-0000-0000-0000C9010000}"/>
    <cellStyle name="Currency 2 8" xfId="461" xr:uid="{00000000-0005-0000-0000-0000CA010000}"/>
    <cellStyle name="Currency 2 8 2" xfId="462" xr:uid="{00000000-0005-0000-0000-0000CB010000}"/>
    <cellStyle name="Currency 2 9" xfId="463" xr:uid="{00000000-0005-0000-0000-0000CC010000}"/>
    <cellStyle name="Currency 2 9 2" xfId="464" xr:uid="{00000000-0005-0000-0000-0000CD010000}"/>
    <cellStyle name="Currency 3" xfId="465" xr:uid="{00000000-0005-0000-0000-0000CE010000}"/>
    <cellStyle name="Currency 3 10" xfId="466" xr:uid="{00000000-0005-0000-0000-0000CF010000}"/>
    <cellStyle name="Currency 3 10 2" xfId="467" xr:uid="{00000000-0005-0000-0000-0000D0010000}"/>
    <cellStyle name="Currency 3 11" xfId="468" xr:uid="{00000000-0005-0000-0000-0000D1010000}"/>
    <cellStyle name="Currency 3 11 2" xfId="469" xr:uid="{00000000-0005-0000-0000-0000D2010000}"/>
    <cellStyle name="Currency 3 12" xfId="470" xr:uid="{00000000-0005-0000-0000-0000D3010000}"/>
    <cellStyle name="Currency 3 12 2" xfId="471" xr:uid="{00000000-0005-0000-0000-0000D4010000}"/>
    <cellStyle name="Currency 3 13" xfId="472" xr:uid="{00000000-0005-0000-0000-0000D5010000}"/>
    <cellStyle name="Currency 3 13 2" xfId="473" xr:uid="{00000000-0005-0000-0000-0000D6010000}"/>
    <cellStyle name="Currency 3 14" xfId="474" xr:uid="{00000000-0005-0000-0000-0000D7010000}"/>
    <cellStyle name="Currency 3 14 2" xfId="475" xr:uid="{00000000-0005-0000-0000-0000D8010000}"/>
    <cellStyle name="Currency 3 15" xfId="476" xr:uid="{00000000-0005-0000-0000-0000D9010000}"/>
    <cellStyle name="Currency 3 15 2" xfId="477" xr:uid="{00000000-0005-0000-0000-0000DA010000}"/>
    <cellStyle name="Currency 3 16" xfId="478" xr:uid="{00000000-0005-0000-0000-0000DB010000}"/>
    <cellStyle name="Currency 3 16 2" xfId="479" xr:uid="{00000000-0005-0000-0000-0000DC010000}"/>
    <cellStyle name="Currency 3 17" xfId="480" xr:uid="{00000000-0005-0000-0000-0000DD010000}"/>
    <cellStyle name="Currency 3 17 2" xfId="481" xr:uid="{00000000-0005-0000-0000-0000DE010000}"/>
    <cellStyle name="Currency 3 18" xfId="482" xr:uid="{00000000-0005-0000-0000-0000DF010000}"/>
    <cellStyle name="Currency 3 19" xfId="483" xr:uid="{00000000-0005-0000-0000-0000E0010000}"/>
    <cellStyle name="Currency 3 19 2" xfId="484" xr:uid="{00000000-0005-0000-0000-0000E1010000}"/>
    <cellStyle name="Currency 3 19 2 2" xfId="485" xr:uid="{00000000-0005-0000-0000-0000E2010000}"/>
    <cellStyle name="Currency 3 19 2 3" xfId="486" xr:uid="{00000000-0005-0000-0000-0000E3010000}"/>
    <cellStyle name="Currency 3 19 3" xfId="487" xr:uid="{00000000-0005-0000-0000-0000E4010000}"/>
    <cellStyle name="Currency 3 19 4" xfId="488" xr:uid="{00000000-0005-0000-0000-0000E5010000}"/>
    <cellStyle name="Currency 3 19 5" xfId="489" xr:uid="{00000000-0005-0000-0000-0000E6010000}"/>
    <cellStyle name="Currency 3 19 6" xfId="490" xr:uid="{00000000-0005-0000-0000-0000E7010000}"/>
    <cellStyle name="Currency 3 2" xfId="491" xr:uid="{00000000-0005-0000-0000-0000E8010000}"/>
    <cellStyle name="Currency 3 2 2" xfId="492" xr:uid="{00000000-0005-0000-0000-0000E9010000}"/>
    <cellStyle name="Currency 3 2 2 2" xfId="493" xr:uid="{00000000-0005-0000-0000-0000EA010000}"/>
    <cellStyle name="Currency 3 3" xfId="494" xr:uid="{00000000-0005-0000-0000-0000EB010000}"/>
    <cellStyle name="Currency 3 3 2" xfId="495" xr:uid="{00000000-0005-0000-0000-0000EC010000}"/>
    <cellStyle name="Currency 3 4" xfId="496" xr:uid="{00000000-0005-0000-0000-0000ED010000}"/>
    <cellStyle name="Currency 3 4 2" xfId="497" xr:uid="{00000000-0005-0000-0000-0000EE010000}"/>
    <cellStyle name="Currency 3 5" xfId="498" xr:uid="{00000000-0005-0000-0000-0000EF010000}"/>
    <cellStyle name="Currency 3 5 2" xfId="499" xr:uid="{00000000-0005-0000-0000-0000F0010000}"/>
    <cellStyle name="Currency 3 6" xfId="500" xr:uid="{00000000-0005-0000-0000-0000F1010000}"/>
    <cellStyle name="Currency 3 6 2" xfId="501" xr:uid="{00000000-0005-0000-0000-0000F2010000}"/>
    <cellStyle name="Currency 3 7" xfId="502" xr:uid="{00000000-0005-0000-0000-0000F3010000}"/>
    <cellStyle name="Currency 3 7 2" xfId="503" xr:uid="{00000000-0005-0000-0000-0000F4010000}"/>
    <cellStyle name="Currency 3 8" xfId="504" xr:uid="{00000000-0005-0000-0000-0000F5010000}"/>
    <cellStyle name="Currency 3 8 2" xfId="505" xr:uid="{00000000-0005-0000-0000-0000F6010000}"/>
    <cellStyle name="Currency 3 9" xfId="506" xr:uid="{00000000-0005-0000-0000-0000F7010000}"/>
    <cellStyle name="Currency 3 9 2" xfId="507" xr:uid="{00000000-0005-0000-0000-0000F8010000}"/>
    <cellStyle name="Currency 4" xfId="508" xr:uid="{00000000-0005-0000-0000-0000F9010000}"/>
    <cellStyle name="Currency 4 10" xfId="509" xr:uid="{00000000-0005-0000-0000-0000FA010000}"/>
    <cellStyle name="Currency 4 10 2" xfId="510" xr:uid="{00000000-0005-0000-0000-0000FB010000}"/>
    <cellStyle name="Currency 4 11" xfId="511" xr:uid="{00000000-0005-0000-0000-0000FC010000}"/>
    <cellStyle name="Currency 4 11 2" xfId="512" xr:uid="{00000000-0005-0000-0000-0000FD010000}"/>
    <cellStyle name="Currency 4 12" xfId="513" xr:uid="{00000000-0005-0000-0000-0000FE010000}"/>
    <cellStyle name="Currency 4 12 2" xfId="514" xr:uid="{00000000-0005-0000-0000-0000FF010000}"/>
    <cellStyle name="Currency 4 13" xfId="515" xr:uid="{00000000-0005-0000-0000-000000020000}"/>
    <cellStyle name="Currency 4 13 2" xfId="516" xr:uid="{00000000-0005-0000-0000-000001020000}"/>
    <cellStyle name="Currency 4 14" xfId="517" xr:uid="{00000000-0005-0000-0000-000002020000}"/>
    <cellStyle name="Currency 4 14 2" xfId="518" xr:uid="{00000000-0005-0000-0000-000003020000}"/>
    <cellStyle name="Currency 4 15" xfId="519" xr:uid="{00000000-0005-0000-0000-000004020000}"/>
    <cellStyle name="Currency 4 15 2" xfId="520" xr:uid="{00000000-0005-0000-0000-000005020000}"/>
    <cellStyle name="Currency 4 16" xfId="521" xr:uid="{00000000-0005-0000-0000-000006020000}"/>
    <cellStyle name="Currency 4 16 2" xfId="522" xr:uid="{00000000-0005-0000-0000-000007020000}"/>
    <cellStyle name="Currency 4 17" xfId="523" xr:uid="{00000000-0005-0000-0000-000008020000}"/>
    <cellStyle name="Currency 4 18" xfId="524" xr:uid="{00000000-0005-0000-0000-000009020000}"/>
    <cellStyle name="Currency 4 19" xfId="525" xr:uid="{00000000-0005-0000-0000-00000A020000}"/>
    <cellStyle name="Currency 4 2" xfId="526" xr:uid="{00000000-0005-0000-0000-00000B020000}"/>
    <cellStyle name="Currency 4 2 2" xfId="527" xr:uid="{00000000-0005-0000-0000-00000C020000}"/>
    <cellStyle name="Currency 4 3" xfId="528" xr:uid="{00000000-0005-0000-0000-00000D020000}"/>
    <cellStyle name="Currency 4 3 2" xfId="529" xr:uid="{00000000-0005-0000-0000-00000E020000}"/>
    <cellStyle name="Currency 4 4" xfId="530" xr:uid="{00000000-0005-0000-0000-00000F020000}"/>
    <cellStyle name="Currency 4 4 2" xfId="531" xr:uid="{00000000-0005-0000-0000-000010020000}"/>
    <cellStyle name="Currency 4 5" xfId="532" xr:uid="{00000000-0005-0000-0000-000011020000}"/>
    <cellStyle name="Currency 4 5 2" xfId="533" xr:uid="{00000000-0005-0000-0000-000012020000}"/>
    <cellStyle name="Currency 4 6" xfId="534" xr:uid="{00000000-0005-0000-0000-000013020000}"/>
    <cellStyle name="Currency 4 6 2" xfId="535" xr:uid="{00000000-0005-0000-0000-000014020000}"/>
    <cellStyle name="Currency 4 7" xfId="536" xr:uid="{00000000-0005-0000-0000-000015020000}"/>
    <cellStyle name="Currency 4 7 2" xfId="537" xr:uid="{00000000-0005-0000-0000-000016020000}"/>
    <cellStyle name="Currency 4 8" xfId="538" xr:uid="{00000000-0005-0000-0000-000017020000}"/>
    <cellStyle name="Currency 4 8 2" xfId="539" xr:uid="{00000000-0005-0000-0000-000018020000}"/>
    <cellStyle name="Currency 4 9" xfId="540" xr:uid="{00000000-0005-0000-0000-000019020000}"/>
    <cellStyle name="Currency 4 9 2" xfId="541" xr:uid="{00000000-0005-0000-0000-00001A020000}"/>
    <cellStyle name="Currency 5" xfId="542" xr:uid="{00000000-0005-0000-0000-00001B020000}"/>
    <cellStyle name="Currency 5 10" xfId="543" xr:uid="{00000000-0005-0000-0000-00001C020000}"/>
    <cellStyle name="Currency 5 11" xfId="544" xr:uid="{00000000-0005-0000-0000-00001D020000}"/>
    <cellStyle name="Currency 5 12" xfId="545" xr:uid="{00000000-0005-0000-0000-00001E020000}"/>
    <cellStyle name="Currency 5 13" xfId="546" xr:uid="{00000000-0005-0000-0000-00001F020000}"/>
    <cellStyle name="Currency 5 14" xfId="547" xr:uid="{00000000-0005-0000-0000-000020020000}"/>
    <cellStyle name="Currency 5 15" xfId="548" xr:uid="{00000000-0005-0000-0000-000021020000}"/>
    <cellStyle name="Currency 5 16" xfId="549" xr:uid="{00000000-0005-0000-0000-000022020000}"/>
    <cellStyle name="Currency 5 2" xfId="550" xr:uid="{00000000-0005-0000-0000-000023020000}"/>
    <cellStyle name="Currency 5 3" xfId="551" xr:uid="{00000000-0005-0000-0000-000024020000}"/>
    <cellStyle name="Currency 5 4" xfId="552" xr:uid="{00000000-0005-0000-0000-000025020000}"/>
    <cellStyle name="Currency 5 5" xfId="553" xr:uid="{00000000-0005-0000-0000-000026020000}"/>
    <cellStyle name="Currency 5 6" xfId="554" xr:uid="{00000000-0005-0000-0000-000027020000}"/>
    <cellStyle name="Currency 5 7" xfId="555" xr:uid="{00000000-0005-0000-0000-000028020000}"/>
    <cellStyle name="Currency 5 8" xfId="556" xr:uid="{00000000-0005-0000-0000-000029020000}"/>
    <cellStyle name="Currency 5 9" xfId="557" xr:uid="{00000000-0005-0000-0000-00002A020000}"/>
    <cellStyle name="Currency 6" xfId="558" xr:uid="{00000000-0005-0000-0000-00002B020000}"/>
    <cellStyle name="Currency 6 10" xfId="559" xr:uid="{00000000-0005-0000-0000-00002C020000}"/>
    <cellStyle name="Currency 6 11" xfId="560" xr:uid="{00000000-0005-0000-0000-00002D020000}"/>
    <cellStyle name="Currency 6 12" xfId="561" xr:uid="{00000000-0005-0000-0000-00002E020000}"/>
    <cellStyle name="Currency 6 13" xfId="562" xr:uid="{00000000-0005-0000-0000-00002F020000}"/>
    <cellStyle name="Currency 6 14" xfId="563" xr:uid="{00000000-0005-0000-0000-000030020000}"/>
    <cellStyle name="Currency 6 15" xfId="564" xr:uid="{00000000-0005-0000-0000-000031020000}"/>
    <cellStyle name="Currency 6 16" xfId="565" xr:uid="{00000000-0005-0000-0000-000032020000}"/>
    <cellStyle name="Currency 6 2" xfId="566" xr:uid="{00000000-0005-0000-0000-000033020000}"/>
    <cellStyle name="Currency 6 3" xfId="567" xr:uid="{00000000-0005-0000-0000-000034020000}"/>
    <cellStyle name="Currency 6 4" xfId="568" xr:uid="{00000000-0005-0000-0000-000035020000}"/>
    <cellStyle name="Currency 6 5" xfId="569" xr:uid="{00000000-0005-0000-0000-000036020000}"/>
    <cellStyle name="Currency 6 6" xfId="570" xr:uid="{00000000-0005-0000-0000-000037020000}"/>
    <cellStyle name="Currency 6 7" xfId="571" xr:uid="{00000000-0005-0000-0000-000038020000}"/>
    <cellStyle name="Currency 6 8" xfId="572" xr:uid="{00000000-0005-0000-0000-000039020000}"/>
    <cellStyle name="Currency 6 9" xfId="573" xr:uid="{00000000-0005-0000-0000-00003A020000}"/>
    <cellStyle name="Currency 7" xfId="574" xr:uid="{00000000-0005-0000-0000-00003B020000}"/>
    <cellStyle name="Currency 7 10" xfId="575" xr:uid="{00000000-0005-0000-0000-00003C020000}"/>
    <cellStyle name="Currency 7 11" xfId="576" xr:uid="{00000000-0005-0000-0000-00003D020000}"/>
    <cellStyle name="Currency 7 12" xfId="577" xr:uid="{00000000-0005-0000-0000-00003E020000}"/>
    <cellStyle name="Currency 7 13" xfId="578" xr:uid="{00000000-0005-0000-0000-00003F020000}"/>
    <cellStyle name="Currency 7 14" xfId="579" xr:uid="{00000000-0005-0000-0000-000040020000}"/>
    <cellStyle name="Currency 7 15" xfId="580" xr:uid="{00000000-0005-0000-0000-000041020000}"/>
    <cellStyle name="Currency 7 16" xfId="581" xr:uid="{00000000-0005-0000-0000-000042020000}"/>
    <cellStyle name="Currency 7 2" xfId="582" xr:uid="{00000000-0005-0000-0000-000043020000}"/>
    <cellStyle name="Currency 7 3" xfId="583" xr:uid="{00000000-0005-0000-0000-000044020000}"/>
    <cellStyle name="Currency 7 4" xfId="584" xr:uid="{00000000-0005-0000-0000-000045020000}"/>
    <cellStyle name="Currency 7 5" xfId="585" xr:uid="{00000000-0005-0000-0000-000046020000}"/>
    <cellStyle name="Currency 7 6" xfId="586" xr:uid="{00000000-0005-0000-0000-000047020000}"/>
    <cellStyle name="Currency 7 7" xfId="587" xr:uid="{00000000-0005-0000-0000-000048020000}"/>
    <cellStyle name="Currency 7 8" xfId="588" xr:uid="{00000000-0005-0000-0000-000049020000}"/>
    <cellStyle name="Currency 7 9" xfId="589" xr:uid="{00000000-0005-0000-0000-00004A020000}"/>
    <cellStyle name="Currency 8" xfId="590" xr:uid="{00000000-0005-0000-0000-00004B020000}"/>
    <cellStyle name="Currency 8 10" xfId="591" xr:uid="{00000000-0005-0000-0000-00004C020000}"/>
    <cellStyle name="Currency 8 11" xfId="592" xr:uid="{00000000-0005-0000-0000-00004D020000}"/>
    <cellStyle name="Currency 8 12" xfId="593" xr:uid="{00000000-0005-0000-0000-00004E020000}"/>
    <cellStyle name="Currency 8 13" xfId="594" xr:uid="{00000000-0005-0000-0000-00004F020000}"/>
    <cellStyle name="Currency 8 14" xfId="595" xr:uid="{00000000-0005-0000-0000-000050020000}"/>
    <cellStyle name="Currency 8 15" xfId="596" xr:uid="{00000000-0005-0000-0000-000051020000}"/>
    <cellStyle name="Currency 8 16" xfId="597" xr:uid="{00000000-0005-0000-0000-000052020000}"/>
    <cellStyle name="Currency 8 2" xfId="598" xr:uid="{00000000-0005-0000-0000-000053020000}"/>
    <cellStyle name="Currency 8 3" xfId="599" xr:uid="{00000000-0005-0000-0000-000054020000}"/>
    <cellStyle name="Currency 8 4" xfId="600" xr:uid="{00000000-0005-0000-0000-000055020000}"/>
    <cellStyle name="Currency 8 5" xfId="601" xr:uid="{00000000-0005-0000-0000-000056020000}"/>
    <cellStyle name="Currency 8 6" xfId="602" xr:uid="{00000000-0005-0000-0000-000057020000}"/>
    <cellStyle name="Currency 8 7" xfId="603" xr:uid="{00000000-0005-0000-0000-000058020000}"/>
    <cellStyle name="Currency 8 8" xfId="604" xr:uid="{00000000-0005-0000-0000-000059020000}"/>
    <cellStyle name="Currency 8 9" xfId="605" xr:uid="{00000000-0005-0000-0000-00005A020000}"/>
    <cellStyle name="Currency 9 10" xfId="606" xr:uid="{00000000-0005-0000-0000-00005B020000}"/>
    <cellStyle name="Currency 9 11" xfId="607" xr:uid="{00000000-0005-0000-0000-00005C020000}"/>
    <cellStyle name="Currency 9 12" xfId="608" xr:uid="{00000000-0005-0000-0000-00005D020000}"/>
    <cellStyle name="Currency 9 13" xfId="609" xr:uid="{00000000-0005-0000-0000-00005E020000}"/>
    <cellStyle name="Currency 9 14" xfId="610" xr:uid="{00000000-0005-0000-0000-00005F020000}"/>
    <cellStyle name="Currency 9 15" xfId="611" xr:uid="{00000000-0005-0000-0000-000060020000}"/>
    <cellStyle name="Currency 9 16" xfId="612" xr:uid="{00000000-0005-0000-0000-000061020000}"/>
    <cellStyle name="Currency 9 2" xfId="613" xr:uid="{00000000-0005-0000-0000-000062020000}"/>
    <cellStyle name="Currency 9 3" xfId="614" xr:uid="{00000000-0005-0000-0000-000063020000}"/>
    <cellStyle name="Currency 9 4" xfId="615" xr:uid="{00000000-0005-0000-0000-000064020000}"/>
    <cellStyle name="Currency 9 5" xfId="616" xr:uid="{00000000-0005-0000-0000-000065020000}"/>
    <cellStyle name="Currency 9 6" xfId="617" xr:uid="{00000000-0005-0000-0000-000066020000}"/>
    <cellStyle name="Currency 9 7" xfId="618" xr:uid="{00000000-0005-0000-0000-000067020000}"/>
    <cellStyle name="Currency 9 8" xfId="619" xr:uid="{00000000-0005-0000-0000-000068020000}"/>
    <cellStyle name="Currency 9 9" xfId="620" xr:uid="{00000000-0005-0000-0000-000069020000}"/>
    <cellStyle name="Currency0" xfId="621" xr:uid="{00000000-0005-0000-0000-00006A020000}"/>
    <cellStyle name="Date" xfId="622" xr:uid="{00000000-0005-0000-0000-00006B020000}"/>
    <cellStyle name="Date (m/d/yy)" xfId="623" xr:uid="{00000000-0005-0000-0000-00006C020000}"/>
    <cellStyle name="Date (m/d/yy) 2" xfId="624" xr:uid="{00000000-0005-0000-0000-00006D020000}"/>
    <cellStyle name="Date (m/d/yy) 3" xfId="625" xr:uid="{00000000-0005-0000-0000-00006E020000}"/>
    <cellStyle name="Date (m/d/yy) 4" xfId="626" xr:uid="{00000000-0005-0000-0000-00006F020000}"/>
    <cellStyle name="Date (m/d/yy) 5" xfId="627" xr:uid="{00000000-0005-0000-0000-000070020000}"/>
    <cellStyle name="Date (m/d/yy) 6" xfId="628" xr:uid="{00000000-0005-0000-0000-000071020000}"/>
    <cellStyle name="Date (m/d/yy) 7" xfId="629" xr:uid="{00000000-0005-0000-0000-000072020000}"/>
    <cellStyle name="Date (mmm yy)" xfId="630" xr:uid="{00000000-0005-0000-0000-000073020000}"/>
    <cellStyle name="Date (mmmm yyyy)" xfId="631" xr:uid="{00000000-0005-0000-0000-000074020000}"/>
    <cellStyle name="Date (mmmm yyyy) 2" xfId="632" xr:uid="{00000000-0005-0000-0000-000075020000}"/>
    <cellStyle name="Date (mmmm yyyy) 3" xfId="633" xr:uid="{00000000-0005-0000-0000-000076020000}"/>
    <cellStyle name="Date (mmmm yyyy) 4" xfId="634" xr:uid="{00000000-0005-0000-0000-000077020000}"/>
    <cellStyle name="Date (mmmm yyyy) 5" xfId="635" xr:uid="{00000000-0005-0000-0000-000078020000}"/>
    <cellStyle name="Date (mmmm yyyy) 6" xfId="636" xr:uid="{00000000-0005-0000-0000-000079020000}"/>
    <cellStyle name="Date (mmmm, dd yyyy)" xfId="637" xr:uid="{00000000-0005-0000-0000-00007A020000}"/>
    <cellStyle name="Date (mmmm, dd yyyy) 2" xfId="638" xr:uid="{00000000-0005-0000-0000-00007B020000}"/>
    <cellStyle name="Date (mmmm, dd yyyy) 3" xfId="639" xr:uid="{00000000-0005-0000-0000-00007C020000}"/>
    <cellStyle name="Date (mmmm, dd yyyy) 4" xfId="640" xr:uid="{00000000-0005-0000-0000-00007D020000}"/>
    <cellStyle name="Date (mmmm, dd yyyy) 5" xfId="641" xr:uid="{00000000-0005-0000-0000-00007E020000}"/>
    <cellStyle name="Date (mmmm, dd yyyy) 6" xfId="642" xr:uid="{00000000-0005-0000-0000-00007F020000}"/>
    <cellStyle name="Date Short" xfId="643" xr:uid="{00000000-0005-0000-0000-000080020000}"/>
    <cellStyle name="DELTA" xfId="644" xr:uid="{00000000-0005-0000-0000-000081020000}"/>
    <cellStyle name="Enter Currency (0)" xfId="645" xr:uid="{00000000-0005-0000-0000-000082020000}"/>
    <cellStyle name="Enter Currency (2)" xfId="646" xr:uid="{00000000-0005-0000-0000-000083020000}"/>
    <cellStyle name="Enter Units (0)" xfId="647" xr:uid="{00000000-0005-0000-0000-000084020000}"/>
    <cellStyle name="Enter Units (1)" xfId="648" xr:uid="{00000000-0005-0000-0000-000085020000}"/>
    <cellStyle name="Enter Units (2)" xfId="649" xr:uid="{00000000-0005-0000-0000-000086020000}"/>
    <cellStyle name="Entered" xfId="650" xr:uid="{00000000-0005-0000-0000-000087020000}"/>
    <cellStyle name="Explanatory Text 2" xfId="651" xr:uid="{00000000-0005-0000-0000-000088020000}"/>
    <cellStyle name="Explanatory Text 2 2" xfId="652" xr:uid="{00000000-0005-0000-0000-000089020000}"/>
    <cellStyle name="Fixed" xfId="653" xr:uid="{00000000-0005-0000-0000-00008A020000}"/>
    <cellStyle name="Font 10 Black" xfId="654" xr:uid="{00000000-0005-0000-0000-00008B020000}"/>
    <cellStyle name="Font 10 Black Bold" xfId="655" xr:uid="{00000000-0005-0000-0000-00008C020000}"/>
    <cellStyle name="Font 10 White Bold" xfId="656" xr:uid="{00000000-0005-0000-0000-00008D020000}"/>
    <cellStyle name="Font 11 Black" xfId="657" xr:uid="{00000000-0005-0000-0000-00008E020000}"/>
    <cellStyle name="Font 11 Black Bold" xfId="658" xr:uid="{00000000-0005-0000-0000-00008F020000}"/>
    <cellStyle name="Font 11 White Bold" xfId="659" xr:uid="{00000000-0005-0000-0000-000090020000}"/>
    <cellStyle name="Font 8 Black" xfId="660" xr:uid="{00000000-0005-0000-0000-000091020000}"/>
    <cellStyle name="Font 9 Black" xfId="661" xr:uid="{00000000-0005-0000-0000-000092020000}"/>
    <cellStyle name="Font 9 Black 2" xfId="662" xr:uid="{00000000-0005-0000-0000-000093020000}"/>
    <cellStyle name="Font 9 Black 3" xfId="663" xr:uid="{00000000-0005-0000-0000-000094020000}"/>
    <cellStyle name="Font 9 Black 4" xfId="664" xr:uid="{00000000-0005-0000-0000-000095020000}"/>
    <cellStyle name="Font 9 Black 5" xfId="665" xr:uid="{00000000-0005-0000-0000-000096020000}"/>
    <cellStyle name="Font 9 Black 6" xfId="666" xr:uid="{00000000-0005-0000-0000-000097020000}"/>
    <cellStyle name="Font 9 Black 7" xfId="667" xr:uid="{00000000-0005-0000-0000-000098020000}"/>
    <cellStyle name="Font 9 Black Bold" xfId="668" xr:uid="{00000000-0005-0000-0000-000099020000}"/>
    <cellStyle name="Font 9 White" xfId="669" xr:uid="{00000000-0005-0000-0000-00009A020000}"/>
    <cellStyle name="Font 9 White Bold" xfId="670" xr:uid="{00000000-0005-0000-0000-00009B020000}"/>
    <cellStyle name="Good 2" xfId="671" xr:uid="{00000000-0005-0000-0000-00009C020000}"/>
    <cellStyle name="Good 2 2" xfId="672" xr:uid="{00000000-0005-0000-0000-00009D020000}"/>
    <cellStyle name="Grey" xfId="673" xr:uid="{00000000-0005-0000-0000-00009E020000}"/>
    <cellStyle name="Head 1 - Style1" xfId="674" xr:uid="{00000000-0005-0000-0000-00009F020000}"/>
    <cellStyle name="Header1" xfId="675" xr:uid="{00000000-0005-0000-0000-0000A0020000}"/>
    <cellStyle name="Header2" xfId="676" xr:uid="{00000000-0005-0000-0000-0000A1020000}"/>
    <cellStyle name="Heading 1 2" xfId="677" xr:uid="{00000000-0005-0000-0000-0000A2020000}"/>
    <cellStyle name="Heading 1 2 2" xfId="678" xr:uid="{00000000-0005-0000-0000-0000A3020000}"/>
    <cellStyle name="Heading 2 2" xfId="679" xr:uid="{00000000-0005-0000-0000-0000A4020000}"/>
    <cellStyle name="Heading 2 2 2" xfId="680" xr:uid="{00000000-0005-0000-0000-0000A5020000}"/>
    <cellStyle name="Heading 3 2" xfId="681" xr:uid="{00000000-0005-0000-0000-0000A6020000}"/>
    <cellStyle name="Heading 3 2 2" xfId="682" xr:uid="{00000000-0005-0000-0000-0000A7020000}"/>
    <cellStyle name="Heading 4 2" xfId="683" xr:uid="{00000000-0005-0000-0000-0000A8020000}"/>
    <cellStyle name="Heading 4 2 2" xfId="684" xr:uid="{00000000-0005-0000-0000-0000A9020000}"/>
    <cellStyle name="Heading1" xfId="685" xr:uid="{00000000-0005-0000-0000-0000AA020000}"/>
    <cellStyle name="Hyperlink 2" xfId="686" xr:uid="{00000000-0005-0000-0000-0000AC020000}"/>
    <cellStyle name="Hyperlink 2 2" xfId="687" xr:uid="{00000000-0005-0000-0000-0000AD020000}"/>
    <cellStyle name="Hyperlink 2 3" xfId="688" xr:uid="{00000000-0005-0000-0000-0000AE020000}"/>
    <cellStyle name="Input [yellow]" xfId="689" xr:uid="{00000000-0005-0000-0000-0000AF020000}"/>
    <cellStyle name="Input 2" xfId="690" xr:uid="{00000000-0005-0000-0000-0000B0020000}"/>
    <cellStyle name="Input 2 2" xfId="691" xr:uid="{00000000-0005-0000-0000-0000B1020000}"/>
    <cellStyle name="Link Currency (0)" xfId="692" xr:uid="{00000000-0005-0000-0000-0000B2020000}"/>
    <cellStyle name="Link Currency (2)" xfId="693" xr:uid="{00000000-0005-0000-0000-0000B3020000}"/>
    <cellStyle name="Link Units (0)" xfId="694" xr:uid="{00000000-0005-0000-0000-0000B4020000}"/>
    <cellStyle name="Link Units (1)" xfId="695" xr:uid="{00000000-0005-0000-0000-0000B5020000}"/>
    <cellStyle name="Link Units (2)" xfId="696" xr:uid="{00000000-0005-0000-0000-0000B6020000}"/>
    <cellStyle name="Linked Cell 2" xfId="697" xr:uid="{00000000-0005-0000-0000-0000B7020000}"/>
    <cellStyle name="Linked Cell 2 2" xfId="698" xr:uid="{00000000-0005-0000-0000-0000B8020000}"/>
    <cellStyle name="Neutral 2" xfId="699" xr:uid="{00000000-0005-0000-0000-0000B9020000}"/>
    <cellStyle name="Neutral 2 2" xfId="700" xr:uid="{00000000-0005-0000-0000-0000BA020000}"/>
    <cellStyle name="no dec" xfId="701" xr:uid="{00000000-0005-0000-0000-0000BB020000}"/>
    <cellStyle name="Normal" xfId="0" builtinId="0"/>
    <cellStyle name="Normal - Style1" xfId="702" xr:uid="{00000000-0005-0000-0000-0000BD020000}"/>
    <cellStyle name="Normal 10" xfId="703" xr:uid="{00000000-0005-0000-0000-0000BE020000}"/>
    <cellStyle name="Normal 10 2" xfId="704" xr:uid="{00000000-0005-0000-0000-0000BF020000}"/>
    <cellStyle name="Normal 10 3" xfId="4888" xr:uid="{BF487B08-7C87-46BE-8551-AB7DF47046C7}"/>
    <cellStyle name="Normal 11" xfId="705" xr:uid="{00000000-0005-0000-0000-0000C0020000}"/>
    <cellStyle name="Normal 12" xfId="706" xr:uid="{00000000-0005-0000-0000-0000C1020000}"/>
    <cellStyle name="Normal 13" xfId="707" xr:uid="{00000000-0005-0000-0000-0000C2020000}"/>
    <cellStyle name="Normal 136" xfId="2" xr:uid="{00000000-0005-0000-0000-0000C3020000}"/>
    <cellStyle name="Normal 137" xfId="4" xr:uid="{00000000-0005-0000-0000-0000C4020000}"/>
    <cellStyle name="Normal 14" xfId="708" xr:uid="{00000000-0005-0000-0000-0000C5020000}"/>
    <cellStyle name="Normal 14 10" xfId="709" xr:uid="{00000000-0005-0000-0000-0000C6020000}"/>
    <cellStyle name="Normal 14 10 10" xfId="710" xr:uid="{00000000-0005-0000-0000-0000C7020000}"/>
    <cellStyle name="Normal 14 10 2" xfId="711" xr:uid="{00000000-0005-0000-0000-0000C8020000}"/>
    <cellStyle name="Normal 14 10 2 2" xfId="712" xr:uid="{00000000-0005-0000-0000-0000C9020000}"/>
    <cellStyle name="Normal 14 10 2 2 2" xfId="713" xr:uid="{00000000-0005-0000-0000-0000CA020000}"/>
    <cellStyle name="Normal 14 10 2 2 3" xfId="714" xr:uid="{00000000-0005-0000-0000-0000CB020000}"/>
    <cellStyle name="Normal 14 10 2 2 4" xfId="715" xr:uid="{00000000-0005-0000-0000-0000CC020000}"/>
    <cellStyle name="Normal 14 10 2 3" xfId="716" xr:uid="{00000000-0005-0000-0000-0000CD020000}"/>
    <cellStyle name="Normal 14 10 2 4" xfId="717" xr:uid="{00000000-0005-0000-0000-0000CE020000}"/>
    <cellStyle name="Normal 14 10 2 5" xfId="718" xr:uid="{00000000-0005-0000-0000-0000CF020000}"/>
    <cellStyle name="Normal 14 10 2 6" xfId="719" xr:uid="{00000000-0005-0000-0000-0000D0020000}"/>
    <cellStyle name="Normal 14 10 2 7" xfId="720" xr:uid="{00000000-0005-0000-0000-0000D1020000}"/>
    <cellStyle name="Normal 14 10 2 8" xfId="721" xr:uid="{00000000-0005-0000-0000-0000D2020000}"/>
    <cellStyle name="Normal 14 10 3" xfId="722" xr:uid="{00000000-0005-0000-0000-0000D3020000}"/>
    <cellStyle name="Normal 14 10 3 2" xfId="723" xr:uid="{00000000-0005-0000-0000-0000D4020000}"/>
    <cellStyle name="Normal 14 10 3 3" xfId="724" xr:uid="{00000000-0005-0000-0000-0000D5020000}"/>
    <cellStyle name="Normal 14 10 4" xfId="725" xr:uid="{00000000-0005-0000-0000-0000D6020000}"/>
    <cellStyle name="Normal 14 10 4 2" xfId="726" xr:uid="{00000000-0005-0000-0000-0000D7020000}"/>
    <cellStyle name="Normal 14 10 4 3" xfId="727" xr:uid="{00000000-0005-0000-0000-0000D8020000}"/>
    <cellStyle name="Normal 14 10 4 4" xfId="728" xr:uid="{00000000-0005-0000-0000-0000D9020000}"/>
    <cellStyle name="Normal 14 10 5" xfId="729" xr:uid="{00000000-0005-0000-0000-0000DA020000}"/>
    <cellStyle name="Normal 14 10 5 2" xfId="730" xr:uid="{00000000-0005-0000-0000-0000DB020000}"/>
    <cellStyle name="Normal 14 10 5 3" xfId="731" xr:uid="{00000000-0005-0000-0000-0000DC020000}"/>
    <cellStyle name="Normal 14 10 6" xfId="732" xr:uid="{00000000-0005-0000-0000-0000DD020000}"/>
    <cellStyle name="Normal 14 10 7" xfId="733" xr:uid="{00000000-0005-0000-0000-0000DE020000}"/>
    <cellStyle name="Normal 14 10 8" xfId="734" xr:uid="{00000000-0005-0000-0000-0000DF020000}"/>
    <cellStyle name="Normal 14 10 9" xfId="735" xr:uid="{00000000-0005-0000-0000-0000E0020000}"/>
    <cellStyle name="Normal 14 100" xfId="736" xr:uid="{00000000-0005-0000-0000-0000E1020000}"/>
    <cellStyle name="Normal 14 100 2" xfId="737" xr:uid="{00000000-0005-0000-0000-0000E2020000}"/>
    <cellStyle name="Normal 14 100 2 2" xfId="738" xr:uid="{00000000-0005-0000-0000-0000E3020000}"/>
    <cellStyle name="Normal 14 100 2 3" xfId="739" xr:uid="{00000000-0005-0000-0000-0000E4020000}"/>
    <cellStyle name="Normal 14 100 2 4" xfId="740" xr:uid="{00000000-0005-0000-0000-0000E5020000}"/>
    <cellStyle name="Normal 14 100 3" xfId="741" xr:uid="{00000000-0005-0000-0000-0000E6020000}"/>
    <cellStyle name="Normal 14 100 4" xfId="742" xr:uid="{00000000-0005-0000-0000-0000E7020000}"/>
    <cellStyle name="Normal 14 100 5" xfId="743" xr:uid="{00000000-0005-0000-0000-0000E8020000}"/>
    <cellStyle name="Normal 14 100 6" xfId="744" xr:uid="{00000000-0005-0000-0000-0000E9020000}"/>
    <cellStyle name="Normal 14 100 7" xfId="745" xr:uid="{00000000-0005-0000-0000-0000EA020000}"/>
    <cellStyle name="Normal 14 100 8" xfId="746" xr:uid="{00000000-0005-0000-0000-0000EB020000}"/>
    <cellStyle name="Normal 14 101" xfId="747" xr:uid="{00000000-0005-0000-0000-0000EC020000}"/>
    <cellStyle name="Normal 14 101 2" xfId="748" xr:uid="{00000000-0005-0000-0000-0000ED020000}"/>
    <cellStyle name="Normal 14 101 2 2" xfId="749" xr:uid="{00000000-0005-0000-0000-0000EE020000}"/>
    <cellStyle name="Normal 14 101 2 3" xfId="750" xr:uid="{00000000-0005-0000-0000-0000EF020000}"/>
    <cellStyle name="Normal 14 101 2 4" xfId="751" xr:uid="{00000000-0005-0000-0000-0000F0020000}"/>
    <cellStyle name="Normal 14 101 3" xfId="752" xr:uid="{00000000-0005-0000-0000-0000F1020000}"/>
    <cellStyle name="Normal 14 101 4" xfId="753" xr:uid="{00000000-0005-0000-0000-0000F2020000}"/>
    <cellStyle name="Normal 14 101 5" xfId="754" xr:uid="{00000000-0005-0000-0000-0000F3020000}"/>
    <cellStyle name="Normal 14 101 6" xfId="755" xr:uid="{00000000-0005-0000-0000-0000F4020000}"/>
    <cellStyle name="Normal 14 101 7" xfId="756" xr:uid="{00000000-0005-0000-0000-0000F5020000}"/>
    <cellStyle name="Normal 14 101 8" xfId="757" xr:uid="{00000000-0005-0000-0000-0000F6020000}"/>
    <cellStyle name="Normal 14 102" xfId="758" xr:uid="{00000000-0005-0000-0000-0000F7020000}"/>
    <cellStyle name="Normal 14 102 2" xfId="759" xr:uid="{00000000-0005-0000-0000-0000F8020000}"/>
    <cellStyle name="Normal 14 102 2 2" xfId="760" xr:uid="{00000000-0005-0000-0000-0000F9020000}"/>
    <cellStyle name="Normal 14 102 2 3" xfId="761" xr:uid="{00000000-0005-0000-0000-0000FA020000}"/>
    <cellStyle name="Normal 14 102 2 4" xfId="762" xr:uid="{00000000-0005-0000-0000-0000FB020000}"/>
    <cellStyle name="Normal 14 102 3" xfId="763" xr:uid="{00000000-0005-0000-0000-0000FC020000}"/>
    <cellStyle name="Normal 14 102 4" xfId="764" xr:uid="{00000000-0005-0000-0000-0000FD020000}"/>
    <cellStyle name="Normal 14 102 5" xfId="765" xr:uid="{00000000-0005-0000-0000-0000FE020000}"/>
    <cellStyle name="Normal 14 102 6" xfId="766" xr:uid="{00000000-0005-0000-0000-0000FF020000}"/>
    <cellStyle name="Normal 14 102 7" xfId="767" xr:uid="{00000000-0005-0000-0000-000000030000}"/>
    <cellStyle name="Normal 14 102 8" xfId="768" xr:uid="{00000000-0005-0000-0000-000001030000}"/>
    <cellStyle name="Normal 14 103" xfId="769" xr:uid="{00000000-0005-0000-0000-000002030000}"/>
    <cellStyle name="Normal 14 103 2" xfId="770" xr:uid="{00000000-0005-0000-0000-000003030000}"/>
    <cellStyle name="Normal 14 103 2 2" xfId="771" xr:uid="{00000000-0005-0000-0000-000004030000}"/>
    <cellStyle name="Normal 14 103 2 3" xfId="772" xr:uid="{00000000-0005-0000-0000-000005030000}"/>
    <cellStyle name="Normal 14 103 2 4" xfId="773" xr:uid="{00000000-0005-0000-0000-000006030000}"/>
    <cellStyle name="Normal 14 103 3" xfId="774" xr:uid="{00000000-0005-0000-0000-000007030000}"/>
    <cellStyle name="Normal 14 103 4" xfId="775" xr:uid="{00000000-0005-0000-0000-000008030000}"/>
    <cellStyle name="Normal 14 103 5" xfId="776" xr:uid="{00000000-0005-0000-0000-000009030000}"/>
    <cellStyle name="Normal 14 103 6" xfId="777" xr:uid="{00000000-0005-0000-0000-00000A030000}"/>
    <cellStyle name="Normal 14 103 7" xfId="778" xr:uid="{00000000-0005-0000-0000-00000B030000}"/>
    <cellStyle name="Normal 14 103 8" xfId="779" xr:uid="{00000000-0005-0000-0000-00000C030000}"/>
    <cellStyle name="Normal 14 104" xfId="780" xr:uid="{00000000-0005-0000-0000-00000D030000}"/>
    <cellStyle name="Normal 14 104 2" xfId="781" xr:uid="{00000000-0005-0000-0000-00000E030000}"/>
    <cellStyle name="Normal 14 104 2 2" xfId="782" xr:uid="{00000000-0005-0000-0000-00000F030000}"/>
    <cellStyle name="Normal 14 104 2 3" xfId="783" xr:uid="{00000000-0005-0000-0000-000010030000}"/>
    <cellStyle name="Normal 14 104 2 4" xfId="784" xr:uid="{00000000-0005-0000-0000-000011030000}"/>
    <cellStyle name="Normal 14 104 3" xfId="785" xr:uid="{00000000-0005-0000-0000-000012030000}"/>
    <cellStyle name="Normal 14 104 4" xfId="786" xr:uid="{00000000-0005-0000-0000-000013030000}"/>
    <cellStyle name="Normal 14 104 5" xfId="787" xr:uid="{00000000-0005-0000-0000-000014030000}"/>
    <cellStyle name="Normal 14 104 6" xfId="788" xr:uid="{00000000-0005-0000-0000-000015030000}"/>
    <cellStyle name="Normal 14 104 7" xfId="789" xr:uid="{00000000-0005-0000-0000-000016030000}"/>
    <cellStyle name="Normal 14 104 8" xfId="790" xr:uid="{00000000-0005-0000-0000-000017030000}"/>
    <cellStyle name="Normal 14 105" xfId="791" xr:uid="{00000000-0005-0000-0000-000018030000}"/>
    <cellStyle name="Normal 14 105 2" xfId="792" xr:uid="{00000000-0005-0000-0000-000019030000}"/>
    <cellStyle name="Normal 14 105 2 2" xfId="793" xr:uid="{00000000-0005-0000-0000-00001A030000}"/>
    <cellStyle name="Normal 14 105 2 3" xfId="794" xr:uid="{00000000-0005-0000-0000-00001B030000}"/>
    <cellStyle name="Normal 14 105 2 4" xfId="795" xr:uid="{00000000-0005-0000-0000-00001C030000}"/>
    <cellStyle name="Normal 14 105 3" xfId="796" xr:uid="{00000000-0005-0000-0000-00001D030000}"/>
    <cellStyle name="Normal 14 105 4" xfId="797" xr:uid="{00000000-0005-0000-0000-00001E030000}"/>
    <cellStyle name="Normal 14 105 5" xfId="798" xr:uid="{00000000-0005-0000-0000-00001F030000}"/>
    <cellStyle name="Normal 14 105 6" xfId="799" xr:uid="{00000000-0005-0000-0000-000020030000}"/>
    <cellStyle name="Normal 14 105 7" xfId="800" xr:uid="{00000000-0005-0000-0000-000021030000}"/>
    <cellStyle name="Normal 14 105 8" xfId="801" xr:uid="{00000000-0005-0000-0000-000022030000}"/>
    <cellStyle name="Normal 14 106" xfId="802" xr:uid="{00000000-0005-0000-0000-000023030000}"/>
    <cellStyle name="Normal 14 106 2" xfId="803" xr:uid="{00000000-0005-0000-0000-000024030000}"/>
    <cellStyle name="Normal 14 106 2 2" xfId="804" xr:uid="{00000000-0005-0000-0000-000025030000}"/>
    <cellStyle name="Normal 14 106 2 3" xfId="805" xr:uid="{00000000-0005-0000-0000-000026030000}"/>
    <cellStyle name="Normal 14 106 2 4" xfId="806" xr:uid="{00000000-0005-0000-0000-000027030000}"/>
    <cellStyle name="Normal 14 106 3" xfId="807" xr:uid="{00000000-0005-0000-0000-000028030000}"/>
    <cellStyle name="Normal 14 106 4" xfId="808" xr:uid="{00000000-0005-0000-0000-000029030000}"/>
    <cellStyle name="Normal 14 106 5" xfId="809" xr:uid="{00000000-0005-0000-0000-00002A030000}"/>
    <cellStyle name="Normal 14 106 6" xfId="810" xr:uid="{00000000-0005-0000-0000-00002B030000}"/>
    <cellStyle name="Normal 14 106 7" xfId="811" xr:uid="{00000000-0005-0000-0000-00002C030000}"/>
    <cellStyle name="Normal 14 106 8" xfId="812" xr:uid="{00000000-0005-0000-0000-00002D030000}"/>
    <cellStyle name="Normal 14 107" xfId="813" xr:uid="{00000000-0005-0000-0000-00002E030000}"/>
    <cellStyle name="Normal 14 107 2" xfId="814" xr:uid="{00000000-0005-0000-0000-00002F030000}"/>
    <cellStyle name="Normal 14 107 2 2" xfId="815" xr:uid="{00000000-0005-0000-0000-000030030000}"/>
    <cellStyle name="Normal 14 107 2 3" xfId="816" xr:uid="{00000000-0005-0000-0000-000031030000}"/>
    <cellStyle name="Normal 14 107 2 4" xfId="817" xr:uid="{00000000-0005-0000-0000-000032030000}"/>
    <cellStyle name="Normal 14 107 3" xfId="818" xr:uid="{00000000-0005-0000-0000-000033030000}"/>
    <cellStyle name="Normal 14 107 4" xfId="819" xr:uid="{00000000-0005-0000-0000-000034030000}"/>
    <cellStyle name="Normal 14 107 5" xfId="820" xr:uid="{00000000-0005-0000-0000-000035030000}"/>
    <cellStyle name="Normal 14 107 6" xfId="821" xr:uid="{00000000-0005-0000-0000-000036030000}"/>
    <cellStyle name="Normal 14 107 7" xfId="822" xr:uid="{00000000-0005-0000-0000-000037030000}"/>
    <cellStyle name="Normal 14 107 8" xfId="823" xr:uid="{00000000-0005-0000-0000-000038030000}"/>
    <cellStyle name="Normal 14 108" xfId="824" xr:uid="{00000000-0005-0000-0000-000039030000}"/>
    <cellStyle name="Normal 14 108 2" xfId="825" xr:uid="{00000000-0005-0000-0000-00003A030000}"/>
    <cellStyle name="Normal 14 108 2 2" xfId="826" xr:uid="{00000000-0005-0000-0000-00003B030000}"/>
    <cellStyle name="Normal 14 108 2 3" xfId="827" xr:uid="{00000000-0005-0000-0000-00003C030000}"/>
    <cellStyle name="Normal 14 108 2 4" xfId="828" xr:uid="{00000000-0005-0000-0000-00003D030000}"/>
    <cellStyle name="Normal 14 108 3" xfId="829" xr:uid="{00000000-0005-0000-0000-00003E030000}"/>
    <cellStyle name="Normal 14 108 4" xfId="830" xr:uid="{00000000-0005-0000-0000-00003F030000}"/>
    <cellStyle name="Normal 14 108 5" xfId="831" xr:uid="{00000000-0005-0000-0000-000040030000}"/>
    <cellStyle name="Normal 14 108 6" xfId="832" xr:uid="{00000000-0005-0000-0000-000041030000}"/>
    <cellStyle name="Normal 14 108 7" xfId="833" xr:uid="{00000000-0005-0000-0000-000042030000}"/>
    <cellStyle name="Normal 14 108 8" xfId="834" xr:uid="{00000000-0005-0000-0000-000043030000}"/>
    <cellStyle name="Normal 14 109" xfId="835" xr:uid="{00000000-0005-0000-0000-000044030000}"/>
    <cellStyle name="Normal 14 109 2" xfId="836" xr:uid="{00000000-0005-0000-0000-000045030000}"/>
    <cellStyle name="Normal 14 109 2 2" xfId="837" xr:uid="{00000000-0005-0000-0000-000046030000}"/>
    <cellStyle name="Normal 14 109 2 3" xfId="838" xr:uid="{00000000-0005-0000-0000-000047030000}"/>
    <cellStyle name="Normal 14 109 2 4" xfId="839" xr:uid="{00000000-0005-0000-0000-000048030000}"/>
    <cellStyle name="Normal 14 109 3" xfId="840" xr:uid="{00000000-0005-0000-0000-000049030000}"/>
    <cellStyle name="Normal 14 109 4" xfId="841" xr:uid="{00000000-0005-0000-0000-00004A030000}"/>
    <cellStyle name="Normal 14 109 5" xfId="842" xr:uid="{00000000-0005-0000-0000-00004B030000}"/>
    <cellStyle name="Normal 14 109 6" xfId="843" xr:uid="{00000000-0005-0000-0000-00004C030000}"/>
    <cellStyle name="Normal 14 109 7" xfId="844" xr:uid="{00000000-0005-0000-0000-00004D030000}"/>
    <cellStyle name="Normal 14 109 8" xfId="845" xr:uid="{00000000-0005-0000-0000-00004E030000}"/>
    <cellStyle name="Normal 14 11" xfId="846" xr:uid="{00000000-0005-0000-0000-00004F030000}"/>
    <cellStyle name="Normal 14 11 10" xfId="847" xr:uid="{00000000-0005-0000-0000-000050030000}"/>
    <cellStyle name="Normal 14 11 2" xfId="848" xr:uid="{00000000-0005-0000-0000-000051030000}"/>
    <cellStyle name="Normal 14 11 2 2" xfId="849" xr:uid="{00000000-0005-0000-0000-000052030000}"/>
    <cellStyle name="Normal 14 11 2 2 2" xfId="850" xr:uid="{00000000-0005-0000-0000-000053030000}"/>
    <cellStyle name="Normal 14 11 2 2 3" xfId="851" xr:uid="{00000000-0005-0000-0000-000054030000}"/>
    <cellStyle name="Normal 14 11 2 2 4" xfId="852" xr:uid="{00000000-0005-0000-0000-000055030000}"/>
    <cellStyle name="Normal 14 11 2 3" xfId="853" xr:uid="{00000000-0005-0000-0000-000056030000}"/>
    <cellStyle name="Normal 14 11 2 4" xfId="854" xr:uid="{00000000-0005-0000-0000-000057030000}"/>
    <cellStyle name="Normal 14 11 2 5" xfId="855" xr:uid="{00000000-0005-0000-0000-000058030000}"/>
    <cellStyle name="Normal 14 11 2 6" xfId="856" xr:uid="{00000000-0005-0000-0000-000059030000}"/>
    <cellStyle name="Normal 14 11 2 7" xfId="857" xr:uid="{00000000-0005-0000-0000-00005A030000}"/>
    <cellStyle name="Normal 14 11 2 8" xfId="858" xr:uid="{00000000-0005-0000-0000-00005B030000}"/>
    <cellStyle name="Normal 14 11 3" xfId="859" xr:uid="{00000000-0005-0000-0000-00005C030000}"/>
    <cellStyle name="Normal 14 11 3 2" xfId="860" xr:uid="{00000000-0005-0000-0000-00005D030000}"/>
    <cellStyle name="Normal 14 11 3 3" xfId="861" xr:uid="{00000000-0005-0000-0000-00005E030000}"/>
    <cellStyle name="Normal 14 11 4" xfId="862" xr:uid="{00000000-0005-0000-0000-00005F030000}"/>
    <cellStyle name="Normal 14 11 4 2" xfId="863" xr:uid="{00000000-0005-0000-0000-000060030000}"/>
    <cellStyle name="Normal 14 11 4 3" xfId="864" xr:uid="{00000000-0005-0000-0000-000061030000}"/>
    <cellStyle name="Normal 14 11 4 4" xfId="865" xr:uid="{00000000-0005-0000-0000-000062030000}"/>
    <cellStyle name="Normal 14 11 5" xfId="866" xr:uid="{00000000-0005-0000-0000-000063030000}"/>
    <cellStyle name="Normal 14 11 5 2" xfId="867" xr:uid="{00000000-0005-0000-0000-000064030000}"/>
    <cellStyle name="Normal 14 11 5 3" xfId="868" xr:uid="{00000000-0005-0000-0000-000065030000}"/>
    <cellStyle name="Normal 14 11 6" xfId="869" xr:uid="{00000000-0005-0000-0000-000066030000}"/>
    <cellStyle name="Normal 14 11 7" xfId="870" xr:uid="{00000000-0005-0000-0000-000067030000}"/>
    <cellStyle name="Normal 14 11 8" xfId="871" xr:uid="{00000000-0005-0000-0000-000068030000}"/>
    <cellStyle name="Normal 14 11 9" xfId="872" xr:uid="{00000000-0005-0000-0000-000069030000}"/>
    <cellStyle name="Normal 14 110" xfId="873" xr:uid="{00000000-0005-0000-0000-00006A030000}"/>
    <cellStyle name="Normal 14 110 2" xfId="874" xr:uid="{00000000-0005-0000-0000-00006B030000}"/>
    <cellStyle name="Normal 14 110 2 2" xfId="875" xr:uid="{00000000-0005-0000-0000-00006C030000}"/>
    <cellStyle name="Normal 14 110 2 3" xfId="876" xr:uid="{00000000-0005-0000-0000-00006D030000}"/>
    <cellStyle name="Normal 14 110 2 4" xfId="877" xr:uid="{00000000-0005-0000-0000-00006E030000}"/>
    <cellStyle name="Normal 14 110 3" xfId="878" xr:uid="{00000000-0005-0000-0000-00006F030000}"/>
    <cellStyle name="Normal 14 110 4" xfId="879" xr:uid="{00000000-0005-0000-0000-000070030000}"/>
    <cellStyle name="Normal 14 110 5" xfId="880" xr:uid="{00000000-0005-0000-0000-000071030000}"/>
    <cellStyle name="Normal 14 110 6" xfId="881" xr:uid="{00000000-0005-0000-0000-000072030000}"/>
    <cellStyle name="Normal 14 110 7" xfId="882" xr:uid="{00000000-0005-0000-0000-000073030000}"/>
    <cellStyle name="Normal 14 110 8" xfId="883" xr:uid="{00000000-0005-0000-0000-000074030000}"/>
    <cellStyle name="Normal 14 111" xfId="884" xr:uid="{00000000-0005-0000-0000-000075030000}"/>
    <cellStyle name="Normal 14 111 2" xfId="885" xr:uid="{00000000-0005-0000-0000-000076030000}"/>
    <cellStyle name="Normal 14 111 2 2" xfId="886" xr:uid="{00000000-0005-0000-0000-000077030000}"/>
    <cellStyle name="Normal 14 111 2 3" xfId="887" xr:uid="{00000000-0005-0000-0000-000078030000}"/>
    <cellStyle name="Normal 14 111 2 4" xfId="888" xr:uid="{00000000-0005-0000-0000-000079030000}"/>
    <cellStyle name="Normal 14 111 3" xfId="889" xr:uid="{00000000-0005-0000-0000-00007A030000}"/>
    <cellStyle name="Normal 14 111 4" xfId="890" xr:uid="{00000000-0005-0000-0000-00007B030000}"/>
    <cellStyle name="Normal 14 111 5" xfId="891" xr:uid="{00000000-0005-0000-0000-00007C030000}"/>
    <cellStyle name="Normal 14 111 6" xfId="892" xr:uid="{00000000-0005-0000-0000-00007D030000}"/>
    <cellStyle name="Normal 14 111 7" xfId="893" xr:uid="{00000000-0005-0000-0000-00007E030000}"/>
    <cellStyle name="Normal 14 111 8" xfId="894" xr:uid="{00000000-0005-0000-0000-00007F030000}"/>
    <cellStyle name="Normal 14 112" xfId="895" xr:uid="{00000000-0005-0000-0000-000080030000}"/>
    <cellStyle name="Normal 14 112 2" xfId="896" xr:uid="{00000000-0005-0000-0000-000081030000}"/>
    <cellStyle name="Normal 14 112 2 2" xfId="897" xr:uid="{00000000-0005-0000-0000-000082030000}"/>
    <cellStyle name="Normal 14 112 2 3" xfId="898" xr:uid="{00000000-0005-0000-0000-000083030000}"/>
    <cellStyle name="Normal 14 112 2 4" xfId="899" xr:uid="{00000000-0005-0000-0000-000084030000}"/>
    <cellStyle name="Normal 14 112 3" xfId="900" xr:uid="{00000000-0005-0000-0000-000085030000}"/>
    <cellStyle name="Normal 14 112 4" xfId="901" xr:uid="{00000000-0005-0000-0000-000086030000}"/>
    <cellStyle name="Normal 14 112 5" xfId="902" xr:uid="{00000000-0005-0000-0000-000087030000}"/>
    <cellStyle name="Normal 14 112 6" xfId="903" xr:uid="{00000000-0005-0000-0000-000088030000}"/>
    <cellStyle name="Normal 14 112 7" xfId="904" xr:uid="{00000000-0005-0000-0000-000089030000}"/>
    <cellStyle name="Normal 14 112 8" xfId="905" xr:uid="{00000000-0005-0000-0000-00008A030000}"/>
    <cellStyle name="Normal 14 113" xfId="906" xr:uid="{00000000-0005-0000-0000-00008B030000}"/>
    <cellStyle name="Normal 14 113 2" xfId="907" xr:uid="{00000000-0005-0000-0000-00008C030000}"/>
    <cellStyle name="Normal 14 113 2 2" xfId="908" xr:uid="{00000000-0005-0000-0000-00008D030000}"/>
    <cellStyle name="Normal 14 113 2 3" xfId="909" xr:uid="{00000000-0005-0000-0000-00008E030000}"/>
    <cellStyle name="Normal 14 113 2 4" xfId="910" xr:uid="{00000000-0005-0000-0000-00008F030000}"/>
    <cellStyle name="Normal 14 113 3" xfId="911" xr:uid="{00000000-0005-0000-0000-000090030000}"/>
    <cellStyle name="Normal 14 113 4" xfId="912" xr:uid="{00000000-0005-0000-0000-000091030000}"/>
    <cellStyle name="Normal 14 113 5" xfId="913" xr:uid="{00000000-0005-0000-0000-000092030000}"/>
    <cellStyle name="Normal 14 113 6" xfId="914" xr:uid="{00000000-0005-0000-0000-000093030000}"/>
    <cellStyle name="Normal 14 113 7" xfId="915" xr:uid="{00000000-0005-0000-0000-000094030000}"/>
    <cellStyle name="Normal 14 113 8" xfId="916" xr:uid="{00000000-0005-0000-0000-000095030000}"/>
    <cellStyle name="Normal 14 114" xfId="917" xr:uid="{00000000-0005-0000-0000-000096030000}"/>
    <cellStyle name="Normal 14 114 2" xfId="918" xr:uid="{00000000-0005-0000-0000-000097030000}"/>
    <cellStyle name="Normal 14 114 2 2" xfId="919" xr:uid="{00000000-0005-0000-0000-000098030000}"/>
    <cellStyle name="Normal 14 114 2 3" xfId="920" xr:uid="{00000000-0005-0000-0000-000099030000}"/>
    <cellStyle name="Normal 14 114 2 4" xfId="921" xr:uid="{00000000-0005-0000-0000-00009A030000}"/>
    <cellStyle name="Normal 14 114 3" xfId="922" xr:uid="{00000000-0005-0000-0000-00009B030000}"/>
    <cellStyle name="Normal 14 114 4" xfId="923" xr:uid="{00000000-0005-0000-0000-00009C030000}"/>
    <cellStyle name="Normal 14 114 5" xfId="924" xr:uid="{00000000-0005-0000-0000-00009D030000}"/>
    <cellStyle name="Normal 14 114 6" xfId="925" xr:uid="{00000000-0005-0000-0000-00009E030000}"/>
    <cellStyle name="Normal 14 114 7" xfId="926" xr:uid="{00000000-0005-0000-0000-00009F030000}"/>
    <cellStyle name="Normal 14 114 8" xfId="927" xr:uid="{00000000-0005-0000-0000-0000A0030000}"/>
    <cellStyle name="Normal 14 115" xfId="928" xr:uid="{00000000-0005-0000-0000-0000A1030000}"/>
    <cellStyle name="Normal 14 115 2" xfId="929" xr:uid="{00000000-0005-0000-0000-0000A2030000}"/>
    <cellStyle name="Normal 14 115 2 2" xfId="930" xr:uid="{00000000-0005-0000-0000-0000A3030000}"/>
    <cellStyle name="Normal 14 115 2 3" xfId="931" xr:uid="{00000000-0005-0000-0000-0000A4030000}"/>
    <cellStyle name="Normal 14 115 2 4" xfId="932" xr:uid="{00000000-0005-0000-0000-0000A5030000}"/>
    <cellStyle name="Normal 14 115 3" xfId="933" xr:uid="{00000000-0005-0000-0000-0000A6030000}"/>
    <cellStyle name="Normal 14 115 4" xfId="934" xr:uid="{00000000-0005-0000-0000-0000A7030000}"/>
    <cellStyle name="Normal 14 115 5" xfId="935" xr:uid="{00000000-0005-0000-0000-0000A8030000}"/>
    <cellStyle name="Normal 14 115 6" xfId="936" xr:uid="{00000000-0005-0000-0000-0000A9030000}"/>
    <cellStyle name="Normal 14 115 7" xfId="937" xr:uid="{00000000-0005-0000-0000-0000AA030000}"/>
    <cellStyle name="Normal 14 115 8" xfId="938" xr:uid="{00000000-0005-0000-0000-0000AB030000}"/>
    <cellStyle name="Normal 14 116" xfId="939" xr:uid="{00000000-0005-0000-0000-0000AC030000}"/>
    <cellStyle name="Normal 14 116 2" xfId="940" xr:uid="{00000000-0005-0000-0000-0000AD030000}"/>
    <cellStyle name="Normal 14 116 2 2" xfId="941" xr:uid="{00000000-0005-0000-0000-0000AE030000}"/>
    <cellStyle name="Normal 14 116 2 3" xfId="942" xr:uid="{00000000-0005-0000-0000-0000AF030000}"/>
    <cellStyle name="Normal 14 116 2 4" xfId="943" xr:uid="{00000000-0005-0000-0000-0000B0030000}"/>
    <cellStyle name="Normal 14 116 3" xfId="944" xr:uid="{00000000-0005-0000-0000-0000B1030000}"/>
    <cellStyle name="Normal 14 116 4" xfId="945" xr:uid="{00000000-0005-0000-0000-0000B2030000}"/>
    <cellStyle name="Normal 14 116 5" xfId="946" xr:uid="{00000000-0005-0000-0000-0000B3030000}"/>
    <cellStyle name="Normal 14 116 6" xfId="947" xr:uid="{00000000-0005-0000-0000-0000B4030000}"/>
    <cellStyle name="Normal 14 116 7" xfId="948" xr:uid="{00000000-0005-0000-0000-0000B5030000}"/>
    <cellStyle name="Normal 14 116 8" xfId="949" xr:uid="{00000000-0005-0000-0000-0000B6030000}"/>
    <cellStyle name="Normal 14 117" xfId="950" xr:uid="{00000000-0005-0000-0000-0000B7030000}"/>
    <cellStyle name="Normal 14 117 2" xfId="951" xr:uid="{00000000-0005-0000-0000-0000B8030000}"/>
    <cellStyle name="Normal 14 117 2 2" xfId="952" xr:uid="{00000000-0005-0000-0000-0000B9030000}"/>
    <cellStyle name="Normal 14 117 2 3" xfId="953" xr:uid="{00000000-0005-0000-0000-0000BA030000}"/>
    <cellStyle name="Normal 14 117 2 4" xfId="954" xr:uid="{00000000-0005-0000-0000-0000BB030000}"/>
    <cellStyle name="Normal 14 117 3" xfId="955" xr:uid="{00000000-0005-0000-0000-0000BC030000}"/>
    <cellStyle name="Normal 14 117 4" xfId="956" xr:uid="{00000000-0005-0000-0000-0000BD030000}"/>
    <cellStyle name="Normal 14 117 5" xfId="957" xr:uid="{00000000-0005-0000-0000-0000BE030000}"/>
    <cellStyle name="Normal 14 117 6" xfId="958" xr:uid="{00000000-0005-0000-0000-0000BF030000}"/>
    <cellStyle name="Normal 14 117 7" xfId="959" xr:uid="{00000000-0005-0000-0000-0000C0030000}"/>
    <cellStyle name="Normal 14 117 8" xfId="960" xr:uid="{00000000-0005-0000-0000-0000C1030000}"/>
    <cellStyle name="Normal 14 118" xfId="961" xr:uid="{00000000-0005-0000-0000-0000C2030000}"/>
    <cellStyle name="Normal 14 118 2" xfId="962" xr:uid="{00000000-0005-0000-0000-0000C3030000}"/>
    <cellStyle name="Normal 14 118 2 2" xfId="963" xr:uid="{00000000-0005-0000-0000-0000C4030000}"/>
    <cellStyle name="Normal 14 118 2 3" xfId="964" xr:uid="{00000000-0005-0000-0000-0000C5030000}"/>
    <cellStyle name="Normal 14 118 2 4" xfId="965" xr:uid="{00000000-0005-0000-0000-0000C6030000}"/>
    <cellStyle name="Normal 14 118 3" xfId="966" xr:uid="{00000000-0005-0000-0000-0000C7030000}"/>
    <cellStyle name="Normal 14 118 4" xfId="967" xr:uid="{00000000-0005-0000-0000-0000C8030000}"/>
    <cellStyle name="Normal 14 118 5" xfId="968" xr:uid="{00000000-0005-0000-0000-0000C9030000}"/>
    <cellStyle name="Normal 14 118 6" xfId="969" xr:uid="{00000000-0005-0000-0000-0000CA030000}"/>
    <cellStyle name="Normal 14 118 7" xfId="970" xr:uid="{00000000-0005-0000-0000-0000CB030000}"/>
    <cellStyle name="Normal 14 118 8" xfId="971" xr:uid="{00000000-0005-0000-0000-0000CC030000}"/>
    <cellStyle name="Normal 14 119" xfId="972" xr:uid="{00000000-0005-0000-0000-0000CD030000}"/>
    <cellStyle name="Normal 14 119 2" xfId="973" xr:uid="{00000000-0005-0000-0000-0000CE030000}"/>
    <cellStyle name="Normal 14 119 2 2" xfId="974" xr:uid="{00000000-0005-0000-0000-0000CF030000}"/>
    <cellStyle name="Normal 14 119 2 3" xfId="975" xr:uid="{00000000-0005-0000-0000-0000D0030000}"/>
    <cellStyle name="Normal 14 119 2 4" xfId="976" xr:uid="{00000000-0005-0000-0000-0000D1030000}"/>
    <cellStyle name="Normal 14 119 3" xfId="977" xr:uid="{00000000-0005-0000-0000-0000D2030000}"/>
    <cellStyle name="Normal 14 119 4" xfId="978" xr:uid="{00000000-0005-0000-0000-0000D3030000}"/>
    <cellStyle name="Normal 14 119 5" xfId="979" xr:uid="{00000000-0005-0000-0000-0000D4030000}"/>
    <cellStyle name="Normal 14 119 6" xfId="980" xr:uid="{00000000-0005-0000-0000-0000D5030000}"/>
    <cellStyle name="Normal 14 119 7" xfId="981" xr:uid="{00000000-0005-0000-0000-0000D6030000}"/>
    <cellStyle name="Normal 14 119 8" xfId="982" xr:uid="{00000000-0005-0000-0000-0000D7030000}"/>
    <cellStyle name="Normal 14 12" xfId="983" xr:uid="{00000000-0005-0000-0000-0000D8030000}"/>
    <cellStyle name="Normal 14 12 10" xfId="984" xr:uid="{00000000-0005-0000-0000-0000D9030000}"/>
    <cellStyle name="Normal 14 12 2" xfId="985" xr:uid="{00000000-0005-0000-0000-0000DA030000}"/>
    <cellStyle name="Normal 14 12 2 2" xfId="986" xr:uid="{00000000-0005-0000-0000-0000DB030000}"/>
    <cellStyle name="Normal 14 12 2 2 2" xfId="987" xr:uid="{00000000-0005-0000-0000-0000DC030000}"/>
    <cellStyle name="Normal 14 12 2 2 3" xfId="988" xr:uid="{00000000-0005-0000-0000-0000DD030000}"/>
    <cellStyle name="Normal 14 12 2 2 4" xfId="989" xr:uid="{00000000-0005-0000-0000-0000DE030000}"/>
    <cellStyle name="Normal 14 12 2 3" xfId="990" xr:uid="{00000000-0005-0000-0000-0000DF030000}"/>
    <cellStyle name="Normal 14 12 2 4" xfId="991" xr:uid="{00000000-0005-0000-0000-0000E0030000}"/>
    <cellStyle name="Normal 14 12 2 5" xfId="992" xr:uid="{00000000-0005-0000-0000-0000E1030000}"/>
    <cellStyle name="Normal 14 12 2 6" xfId="993" xr:uid="{00000000-0005-0000-0000-0000E2030000}"/>
    <cellStyle name="Normal 14 12 2 7" xfId="994" xr:uid="{00000000-0005-0000-0000-0000E3030000}"/>
    <cellStyle name="Normal 14 12 2 8" xfId="995" xr:uid="{00000000-0005-0000-0000-0000E4030000}"/>
    <cellStyle name="Normal 14 12 3" xfId="996" xr:uid="{00000000-0005-0000-0000-0000E5030000}"/>
    <cellStyle name="Normal 14 12 3 2" xfId="997" xr:uid="{00000000-0005-0000-0000-0000E6030000}"/>
    <cellStyle name="Normal 14 12 3 3" xfId="998" xr:uid="{00000000-0005-0000-0000-0000E7030000}"/>
    <cellStyle name="Normal 14 12 4" xfId="999" xr:uid="{00000000-0005-0000-0000-0000E8030000}"/>
    <cellStyle name="Normal 14 12 4 2" xfId="1000" xr:uid="{00000000-0005-0000-0000-0000E9030000}"/>
    <cellStyle name="Normal 14 12 4 3" xfId="1001" xr:uid="{00000000-0005-0000-0000-0000EA030000}"/>
    <cellStyle name="Normal 14 12 4 4" xfId="1002" xr:uid="{00000000-0005-0000-0000-0000EB030000}"/>
    <cellStyle name="Normal 14 12 5" xfId="1003" xr:uid="{00000000-0005-0000-0000-0000EC030000}"/>
    <cellStyle name="Normal 14 12 5 2" xfId="1004" xr:uid="{00000000-0005-0000-0000-0000ED030000}"/>
    <cellStyle name="Normal 14 12 5 3" xfId="1005" xr:uid="{00000000-0005-0000-0000-0000EE030000}"/>
    <cellStyle name="Normal 14 12 6" xfId="1006" xr:uid="{00000000-0005-0000-0000-0000EF030000}"/>
    <cellStyle name="Normal 14 12 7" xfId="1007" xr:uid="{00000000-0005-0000-0000-0000F0030000}"/>
    <cellStyle name="Normal 14 12 8" xfId="1008" xr:uid="{00000000-0005-0000-0000-0000F1030000}"/>
    <cellStyle name="Normal 14 12 9" xfId="1009" xr:uid="{00000000-0005-0000-0000-0000F2030000}"/>
    <cellStyle name="Normal 14 120" xfId="1010" xr:uid="{00000000-0005-0000-0000-0000F3030000}"/>
    <cellStyle name="Normal 14 120 2" xfId="1011" xr:uid="{00000000-0005-0000-0000-0000F4030000}"/>
    <cellStyle name="Normal 14 120 2 2" xfId="1012" xr:uid="{00000000-0005-0000-0000-0000F5030000}"/>
    <cellStyle name="Normal 14 120 2 3" xfId="1013" xr:uid="{00000000-0005-0000-0000-0000F6030000}"/>
    <cellStyle name="Normal 14 120 2 4" xfId="1014" xr:uid="{00000000-0005-0000-0000-0000F7030000}"/>
    <cellStyle name="Normal 14 120 3" xfId="1015" xr:uid="{00000000-0005-0000-0000-0000F8030000}"/>
    <cellStyle name="Normal 14 120 4" xfId="1016" xr:uid="{00000000-0005-0000-0000-0000F9030000}"/>
    <cellStyle name="Normal 14 120 5" xfId="1017" xr:uid="{00000000-0005-0000-0000-0000FA030000}"/>
    <cellStyle name="Normal 14 120 6" xfId="1018" xr:uid="{00000000-0005-0000-0000-0000FB030000}"/>
    <cellStyle name="Normal 14 120 7" xfId="1019" xr:uid="{00000000-0005-0000-0000-0000FC030000}"/>
    <cellStyle name="Normal 14 120 8" xfId="1020" xr:uid="{00000000-0005-0000-0000-0000FD030000}"/>
    <cellStyle name="Normal 14 121" xfId="1021" xr:uid="{00000000-0005-0000-0000-0000FE030000}"/>
    <cellStyle name="Normal 14 121 2" xfId="1022" xr:uid="{00000000-0005-0000-0000-0000FF030000}"/>
    <cellStyle name="Normal 14 121 2 2" xfId="1023" xr:uid="{00000000-0005-0000-0000-000000040000}"/>
    <cellStyle name="Normal 14 121 2 3" xfId="1024" xr:uid="{00000000-0005-0000-0000-000001040000}"/>
    <cellStyle name="Normal 14 121 2 4" xfId="1025" xr:uid="{00000000-0005-0000-0000-000002040000}"/>
    <cellStyle name="Normal 14 121 3" xfId="1026" xr:uid="{00000000-0005-0000-0000-000003040000}"/>
    <cellStyle name="Normal 14 121 4" xfId="1027" xr:uid="{00000000-0005-0000-0000-000004040000}"/>
    <cellStyle name="Normal 14 121 5" xfId="1028" xr:uid="{00000000-0005-0000-0000-000005040000}"/>
    <cellStyle name="Normal 14 121 6" xfId="1029" xr:uid="{00000000-0005-0000-0000-000006040000}"/>
    <cellStyle name="Normal 14 121 7" xfId="1030" xr:uid="{00000000-0005-0000-0000-000007040000}"/>
    <cellStyle name="Normal 14 121 8" xfId="1031" xr:uid="{00000000-0005-0000-0000-000008040000}"/>
    <cellStyle name="Normal 14 122" xfId="1032" xr:uid="{00000000-0005-0000-0000-000009040000}"/>
    <cellStyle name="Normal 14 122 2" xfId="1033" xr:uid="{00000000-0005-0000-0000-00000A040000}"/>
    <cellStyle name="Normal 14 122 2 2" xfId="1034" xr:uid="{00000000-0005-0000-0000-00000B040000}"/>
    <cellStyle name="Normal 14 122 2 3" xfId="1035" xr:uid="{00000000-0005-0000-0000-00000C040000}"/>
    <cellStyle name="Normal 14 122 2 4" xfId="1036" xr:uid="{00000000-0005-0000-0000-00000D040000}"/>
    <cellStyle name="Normal 14 122 3" xfId="1037" xr:uid="{00000000-0005-0000-0000-00000E040000}"/>
    <cellStyle name="Normal 14 122 4" xfId="1038" xr:uid="{00000000-0005-0000-0000-00000F040000}"/>
    <cellStyle name="Normal 14 122 5" xfId="1039" xr:uid="{00000000-0005-0000-0000-000010040000}"/>
    <cellStyle name="Normal 14 122 6" xfId="1040" xr:uid="{00000000-0005-0000-0000-000011040000}"/>
    <cellStyle name="Normal 14 122 7" xfId="1041" xr:uid="{00000000-0005-0000-0000-000012040000}"/>
    <cellStyle name="Normal 14 122 8" xfId="1042" xr:uid="{00000000-0005-0000-0000-000013040000}"/>
    <cellStyle name="Normal 14 123" xfId="1043" xr:uid="{00000000-0005-0000-0000-000014040000}"/>
    <cellStyle name="Normal 14 123 2" xfId="1044" xr:uid="{00000000-0005-0000-0000-000015040000}"/>
    <cellStyle name="Normal 14 123 2 2" xfId="1045" xr:uid="{00000000-0005-0000-0000-000016040000}"/>
    <cellStyle name="Normal 14 123 2 3" xfId="1046" xr:uid="{00000000-0005-0000-0000-000017040000}"/>
    <cellStyle name="Normal 14 123 2 4" xfId="1047" xr:uid="{00000000-0005-0000-0000-000018040000}"/>
    <cellStyle name="Normal 14 123 3" xfId="1048" xr:uid="{00000000-0005-0000-0000-000019040000}"/>
    <cellStyle name="Normal 14 123 4" xfId="1049" xr:uid="{00000000-0005-0000-0000-00001A040000}"/>
    <cellStyle name="Normal 14 123 5" xfId="1050" xr:uid="{00000000-0005-0000-0000-00001B040000}"/>
    <cellStyle name="Normal 14 123 6" xfId="1051" xr:uid="{00000000-0005-0000-0000-00001C040000}"/>
    <cellStyle name="Normal 14 123 7" xfId="1052" xr:uid="{00000000-0005-0000-0000-00001D040000}"/>
    <cellStyle name="Normal 14 123 8" xfId="1053" xr:uid="{00000000-0005-0000-0000-00001E040000}"/>
    <cellStyle name="Normal 14 124" xfId="1054" xr:uid="{00000000-0005-0000-0000-00001F040000}"/>
    <cellStyle name="Normal 14 124 2" xfId="1055" xr:uid="{00000000-0005-0000-0000-000020040000}"/>
    <cellStyle name="Normal 14 124 2 2" xfId="1056" xr:uid="{00000000-0005-0000-0000-000021040000}"/>
    <cellStyle name="Normal 14 124 2 3" xfId="1057" xr:uid="{00000000-0005-0000-0000-000022040000}"/>
    <cellStyle name="Normal 14 124 2 4" xfId="1058" xr:uid="{00000000-0005-0000-0000-000023040000}"/>
    <cellStyle name="Normal 14 124 3" xfId="1059" xr:uid="{00000000-0005-0000-0000-000024040000}"/>
    <cellStyle name="Normal 14 124 4" xfId="1060" xr:uid="{00000000-0005-0000-0000-000025040000}"/>
    <cellStyle name="Normal 14 124 5" xfId="1061" xr:uid="{00000000-0005-0000-0000-000026040000}"/>
    <cellStyle name="Normal 14 124 6" xfId="1062" xr:uid="{00000000-0005-0000-0000-000027040000}"/>
    <cellStyle name="Normal 14 124 7" xfId="1063" xr:uid="{00000000-0005-0000-0000-000028040000}"/>
    <cellStyle name="Normal 14 124 8" xfId="1064" xr:uid="{00000000-0005-0000-0000-000029040000}"/>
    <cellStyle name="Normal 14 125" xfId="1065" xr:uid="{00000000-0005-0000-0000-00002A040000}"/>
    <cellStyle name="Normal 14 125 2" xfId="1066" xr:uid="{00000000-0005-0000-0000-00002B040000}"/>
    <cellStyle name="Normal 14 125 2 2" xfId="1067" xr:uid="{00000000-0005-0000-0000-00002C040000}"/>
    <cellStyle name="Normal 14 125 2 3" xfId="1068" xr:uid="{00000000-0005-0000-0000-00002D040000}"/>
    <cellStyle name="Normal 14 125 2 4" xfId="1069" xr:uid="{00000000-0005-0000-0000-00002E040000}"/>
    <cellStyle name="Normal 14 125 3" xfId="1070" xr:uid="{00000000-0005-0000-0000-00002F040000}"/>
    <cellStyle name="Normal 14 125 4" xfId="1071" xr:uid="{00000000-0005-0000-0000-000030040000}"/>
    <cellStyle name="Normal 14 125 5" xfId="1072" xr:uid="{00000000-0005-0000-0000-000031040000}"/>
    <cellStyle name="Normal 14 125 6" xfId="1073" xr:uid="{00000000-0005-0000-0000-000032040000}"/>
    <cellStyle name="Normal 14 125 7" xfId="1074" xr:uid="{00000000-0005-0000-0000-000033040000}"/>
    <cellStyle name="Normal 14 125 8" xfId="1075" xr:uid="{00000000-0005-0000-0000-000034040000}"/>
    <cellStyle name="Normal 14 126" xfId="1076" xr:uid="{00000000-0005-0000-0000-000035040000}"/>
    <cellStyle name="Normal 14 126 2" xfId="1077" xr:uid="{00000000-0005-0000-0000-000036040000}"/>
    <cellStyle name="Normal 14 126 2 2" xfId="1078" xr:uid="{00000000-0005-0000-0000-000037040000}"/>
    <cellStyle name="Normal 14 126 2 3" xfId="1079" xr:uid="{00000000-0005-0000-0000-000038040000}"/>
    <cellStyle name="Normal 14 126 2 4" xfId="1080" xr:uid="{00000000-0005-0000-0000-000039040000}"/>
    <cellStyle name="Normal 14 126 3" xfId="1081" xr:uid="{00000000-0005-0000-0000-00003A040000}"/>
    <cellStyle name="Normal 14 126 4" xfId="1082" xr:uid="{00000000-0005-0000-0000-00003B040000}"/>
    <cellStyle name="Normal 14 126 5" xfId="1083" xr:uid="{00000000-0005-0000-0000-00003C040000}"/>
    <cellStyle name="Normal 14 126 6" xfId="1084" xr:uid="{00000000-0005-0000-0000-00003D040000}"/>
    <cellStyle name="Normal 14 126 7" xfId="1085" xr:uid="{00000000-0005-0000-0000-00003E040000}"/>
    <cellStyle name="Normal 14 126 8" xfId="1086" xr:uid="{00000000-0005-0000-0000-00003F040000}"/>
    <cellStyle name="Normal 14 127" xfId="1087" xr:uid="{00000000-0005-0000-0000-000040040000}"/>
    <cellStyle name="Normal 14 127 2" xfId="1088" xr:uid="{00000000-0005-0000-0000-000041040000}"/>
    <cellStyle name="Normal 14 127 2 2" xfId="1089" xr:uid="{00000000-0005-0000-0000-000042040000}"/>
    <cellStyle name="Normal 14 127 2 3" xfId="1090" xr:uid="{00000000-0005-0000-0000-000043040000}"/>
    <cellStyle name="Normal 14 127 2 4" xfId="1091" xr:uid="{00000000-0005-0000-0000-000044040000}"/>
    <cellStyle name="Normal 14 127 3" xfId="1092" xr:uid="{00000000-0005-0000-0000-000045040000}"/>
    <cellStyle name="Normal 14 127 4" xfId="1093" xr:uid="{00000000-0005-0000-0000-000046040000}"/>
    <cellStyle name="Normal 14 127 5" xfId="1094" xr:uid="{00000000-0005-0000-0000-000047040000}"/>
    <cellStyle name="Normal 14 127 6" xfId="1095" xr:uid="{00000000-0005-0000-0000-000048040000}"/>
    <cellStyle name="Normal 14 127 7" xfId="1096" xr:uid="{00000000-0005-0000-0000-000049040000}"/>
    <cellStyle name="Normal 14 127 8" xfId="1097" xr:uid="{00000000-0005-0000-0000-00004A040000}"/>
    <cellStyle name="Normal 14 128" xfId="1098" xr:uid="{00000000-0005-0000-0000-00004B040000}"/>
    <cellStyle name="Normal 14 128 2" xfId="1099" xr:uid="{00000000-0005-0000-0000-00004C040000}"/>
    <cellStyle name="Normal 14 128 2 2" xfId="1100" xr:uid="{00000000-0005-0000-0000-00004D040000}"/>
    <cellStyle name="Normal 14 128 2 3" xfId="1101" xr:uid="{00000000-0005-0000-0000-00004E040000}"/>
    <cellStyle name="Normal 14 128 2 4" xfId="1102" xr:uid="{00000000-0005-0000-0000-00004F040000}"/>
    <cellStyle name="Normal 14 128 3" xfId="1103" xr:uid="{00000000-0005-0000-0000-000050040000}"/>
    <cellStyle name="Normal 14 128 4" xfId="1104" xr:uid="{00000000-0005-0000-0000-000051040000}"/>
    <cellStyle name="Normal 14 128 5" xfId="1105" xr:uid="{00000000-0005-0000-0000-000052040000}"/>
    <cellStyle name="Normal 14 128 6" xfId="1106" xr:uid="{00000000-0005-0000-0000-000053040000}"/>
    <cellStyle name="Normal 14 128 7" xfId="1107" xr:uid="{00000000-0005-0000-0000-000054040000}"/>
    <cellStyle name="Normal 14 128 8" xfId="1108" xr:uid="{00000000-0005-0000-0000-000055040000}"/>
    <cellStyle name="Normal 14 129" xfId="1109" xr:uid="{00000000-0005-0000-0000-000056040000}"/>
    <cellStyle name="Normal 14 129 2" xfId="1110" xr:uid="{00000000-0005-0000-0000-000057040000}"/>
    <cellStyle name="Normal 14 129 2 2" xfId="1111" xr:uid="{00000000-0005-0000-0000-000058040000}"/>
    <cellStyle name="Normal 14 129 2 3" xfId="1112" xr:uid="{00000000-0005-0000-0000-000059040000}"/>
    <cellStyle name="Normal 14 129 2 4" xfId="1113" xr:uid="{00000000-0005-0000-0000-00005A040000}"/>
    <cellStyle name="Normal 14 129 3" xfId="1114" xr:uid="{00000000-0005-0000-0000-00005B040000}"/>
    <cellStyle name="Normal 14 129 4" xfId="1115" xr:uid="{00000000-0005-0000-0000-00005C040000}"/>
    <cellStyle name="Normal 14 129 5" xfId="1116" xr:uid="{00000000-0005-0000-0000-00005D040000}"/>
    <cellStyle name="Normal 14 129 6" xfId="1117" xr:uid="{00000000-0005-0000-0000-00005E040000}"/>
    <cellStyle name="Normal 14 129 7" xfId="1118" xr:uid="{00000000-0005-0000-0000-00005F040000}"/>
    <cellStyle name="Normal 14 129 8" xfId="1119" xr:uid="{00000000-0005-0000-0000-000060040000}"/>
    <cellStyle name="Normal 14 13" xfId="1120" xr:uid="{00000000-0005-0000-0000-000061040000}"/>
    <cellStyle name="Normal 14 13 10" xfId="1121" xr:uid="{00000000-0005-0000-0000-000062040000}"/>
    <cellStyle name="Normal 14 13 2" xfId="1122" xr:uid="{00000000-0005-0000-0000-000063040000}"/>
    <cellStyle name="Normal 14 13 2 2" xfId="1123" xr:uid="{00000000-0005-0000-0000-000064040000}"/>
    <cellStyle name="Normal 14 13 2 2 2" xfId="1124" xr:uid="{00000000-0005-0000-0000-000065040000}"/>
    <cellStyle name="Normal 14 13 2 2 3" xfId="1125" xr:uid="{00000000-0005-0000-0000-000066040000}"/>
    <cellStyle name="Normal 14 13 2 2 4" xfId="1126" xr:uid="{00000000-0005-0000-0000-000067040000}"/>
    <cellStyle name="Normal 14 13 2 3" xfId="1127" xr:uid="{00000000-0005-0000-0000-000068040000}"/>
    <cellStyle name="Normal 14 13 2 4" xfId="1128" xr:uid="{00000000-0005-0000-0000-000069040000}"/>
    <cellStyle name="Normal 14 13 2 5" xfId="1129" xr:uid="{00000000-0005-0000-0000-00006A040000}"/>
    <cellStyle name="Normal 14 13 2 6" xfId="1130" xr:uid="{00000000-0005-0000-0000-00006B040000}"/>
    <cellStyle name="Normal 14 13 2 7" xfId="1131" xr:uid="{00000000-0005-0000-0000-00006C040000}"/>
    <cellStyle name="Normal 14 13 2 8" xfId="1132" xr:uid="{00000000-0005-0000-0000-00006D040000}"/>
    <cellStyle name="Normal 14 13 3" xfId="1133" xr:uid="{00000000-0005-0000-0000-00006E040000}"/>
    <cellStyle name="Normal 14 13 3 2" xfId="1134" xr:uid="{00000000-0005-0000-0000-00006F040000}"/>
    <cellStyle name="Normal 14 13 3 3" xfId="1135" xr:uid="{00000000-0005-0000-0000-000070040000}"/>
    <cellStyle name="Normal 14 13 4" xfId="1136" xr:uid="{00000000-0005-0000-0000-000071040000}"/>
    <cellStyle name="Normal 14 13 4 2" xfId="1137" xr:uid="{00000000-0005-0000-0000-000072040000}"/>
    <cellStyle name="Normal 14 13 4 3" xfId="1138" xr:uid="{00000000-0005-0000-0000-000073040000}"/>
    <cellStyle name="Normal 14 13 4 4" xfId="1139" xr:uid="{00000000-0005-0000-0000-000074040000}"/>
    <cellStyle name="Normal 14 13 5" xfId="1140" xr:uid="{00000000-0005-0000-0000-000075040000}"/>
    <cellStyle name="Normal 14 13 5 2" xfId="1141" xr:uid="{00000000-0005-0000-0000-000076040000}"/>
    <cellStyle name="Normal 14 13 5 3" xfId="1142" xr:uid="{00000000-0005-0000-0000-000077040000}"/>
    <cellStyle name="Normal 14 13 6" xfId="1143" xr:uid="{00000000-0005-0000-0000-000078040000}"/>
    <cellStyle name="Normal 14 13 7" xfId="1144" xr:uid="{00000000-0005-0000-0000-000079040000}"/>
    <cellStyle name="Normal 14 13 8" xfId="1145" xr:uid="{00000000-0005-0000-0000-00007A040000}"/>
    <cellStyle name="Normal 14 13 9" xfId="1146" xr:uid="{00000000-0005-0000-0000-00007B040000}"/>
    <cellStyle name="Normal 14 130" xfId="1147" xr:uid="{00000000-0005-0000-0000-00007C040000}"/>
    <cellStyle name="Normal 14 130 2" xfId="1148" xr:uid="{00000000-0005-0000-0000-00007D040000}"/>
    <cellStyle name="Normal 14 130 2 2" xfId="1149" xr:uid="{00000000-0005-0000-0000-00007E040000}"/>
    <cellStyle name="Normal 14 130 2 3" xfId="1150" xr:uid="{00000000-0005-0000-0000-00007F040000}"/>
    <cellStyle name="Normal 14 130 2 4" xfId="1151" xr:uid="{00000000-0005-0000-0000-000080040000}"/>
    <cellStyle name="Normal 14 130 3" xfId="1152" xr:uid="{00000000-0005-0000-0000-000081040000}"/>
    <cellStyle name="Normal 14 130 4" xfId="1153" xr:uid="{00000000-0005-0000-0000-000082040000}"/>
    <cellStyle name="Normal 14 130 5" xfId="1154" xr:uid="{00000000-0005-0000-0000-000083040000}"/>
    <cellStyle name="Normal 14 130 6" xfId="1155" xr:uid="{00000000-0005-0000-0000-000084040000}"/>
    <cellStyle name="Normal 14 130 7" xfId="1156" xr:uid="{00000000-0005-0000-0000-000085040000}"/>
    <cellStyle name="Normal 14 130 8" xfId="1157" xr:uid="{00000000-0005-0000-0000-000086040000}"/>
    <cellStyle name="Normal 14 131" xfId="1158" xr:uid="{00000000-0005-0000-0000-000087040000}"/>
    <cellStyle name="Normal 14 131 2" xfId="1159" xr:uid="{00000000-0005-0000-0000-000088040000}"/>
    <cellStyle name="Normal 14 131 2 2" xfId="1160" xr:uid="{00000000-0005-0000-0000-000089040000}"/>
    <cellStyle name="Normal 14 131 2 3" xfId="1161" xr:uid="{00000000-0005-0000-0000-00008A040000}"/>
    <cellStyle name="Normal 14 131 2 4" xfId="1162" xr:uid="{00000000-0005-0000-0000-00008B040000}"/>
    <cellStyle name="Normal 14 131 3" xfId="1163" xr:uid="{00000000-0005-0000-0000-00008C040000}"/>
    <cellStyle name="Normal 14 131 4" xfId="1164" xr:uid="{00000000-0005-0000-0000-00008D040000}"/>
    <cellStyle name="Normal 14 131 5" xfId="1165" xr:uid="{00000000-0005-0000-0000-00008E040000}"/>
    <cellStyle name="Normal 14 131 6" xfId="1166" xr:uid="{00000000-0005-0000-0000-00008F040000}"/>
    <cellStyle name="Normal 14 131 7" xfId="1167" xr:uid="{00000000-0005-0000-0000-000090040000}"/>
    <cellStyle name="Normal 14 131 8" xfId="1168" xr:uid="{00000000-0005-0000-0000-000091040000}"/>
    <cellStyle name="Normal 14 132" xfId="1169" xr:uid="{00000000-0005-0000-0000-000092040000}"/>
    <cellStyle name="Normal 14 132 2" xfId="1170" xr:uid="{00000000-0005-0000-0000-000093040000}"/>
    <cellStyle name="Normal 14 132 2 2" xfId="1171" xr:uid="{00000000-0005-0000-0000-000094040000}"/>
    <cellStyle name="Normal 14 132 2 3" xfId="1172" xr:uid="{00000000-0005-0000-0000-000095040000}"/>
    <cellStyle name="Normal 14 132 2 4" xfId="1173" xr:uid="{00000000-0005-0000-0000-000096040000}"/>
    <cellStyle name="Normal 14 132 3" xfId="1174" xr:uid="{00000000-0005-0000-0000-000097040000}"/>
    <cellStyle name="Normal 14 132 4" xfId="1175" xr:uid="{00000000-0005-0000-0000-000098040000}"/>
    <cellStyle name="Normal 14 132 5" xfId="1176" xr:uid="{00000000-0005-0000-0000-000099040000}"/>
    <cellStyle name="Normal 14 132 6" xfId="1177" xr:uid="{00000000-0005-0000-0000-00009A040000}"/>
    <cellStyle name="Normal 14 132 7" xfId="1178" xr:uid="{00000000-0005-0000-0000-00009B040000}"/>
    <cellStyle name="Normal 14 132 8" xfId="1179" xr:uid="{00000000-0005-0000-0000-00009C040000}"/>
    <cellStyle name="Normal 14 133" xfId="1180" xr:uid="{00000000-0005-0000-0000-00009D040000}"/>
    <cellStyle name="Normal 14 133 2" xfId="1181" xr:uid="{00000000-0005-0000-0000-00009E040000}"/>
    <cellStyle name="Normal 14 133 2 2" xfId="1182" xr:uid="{00000000-0005-0000-0000-00009F040000}"/>
    <cellStyle name="Normal 14 133 2 3" xfId="1183" xr:uid="{00000000-0005-0000-0000-0000A0040000}"/>
    <cellStyle name="Normal 14 133 2 4" xfId="1184" xr:uid="{00000000-0005-0000-0000-0000A1040000}"/>
    <cellStyle name="Normal 14 133 3" xfId="1185" xr:uid="{00000000-0005-0000-0000-0000A2040000}"/>
    <cellStyle name="Normal 14 133 4" xfId="1186" xr:uid="{00000000-0005-0000-0000-0000A3040000}"/>
    <cellStyle name="Normal 14 133 5" xfId="1187" xr:uid="{00000000-0005-0000-0000-0000A4040000}"/>
    <cellStyle name="Normal 14 133 6" xfId="1188" xr:uid="{00000000-0005-0000-0000-0000A5040000}"/>
    <cellStyle name="Normal 14 133 7" xfId="1189" xr:uid="{00000000-0005-0000-0000-0000A6040000}"/>
    <cellStyle name="Normal 14 133 8" xfId="1190" xr:uid="{00000000-0005-0000-0000-0000A7040000}"/>
    <cellStyle name="Normal 14 134" xfId="1191" xr:uid="{00000000-0005-0000-0000-0000A8040000}"/>
    <cellStyle name="Normal 14 134 2" xfId="1192" xr:uid="{00000000-0005-0000-0000-0000A9040000}"/>
    <cellStyle name="Normal 14 134 2 2" xfId="1193" xr:uid="{00000000-0005-0000-0000-0000AA040000}"/>
    <cellStyle name="Normal 14 134 2 3" xfId="1194" xr:uid="{00000000-0005-0000-0000-0000AB040000}"/>
    <cellStyle name="Normal 14 134 2 4" xfId="1195" xr:uid="{00000000-0005-0000-0000-0000AC040000}"/>
    <cellStyle name="Normal 14 134 3" xfId="1196" xr:uid="{00000000-0005-0000-0000-0000AD040000}"/>
    <cellStyle name="Normal 14 134 4" xfId="1197" xr:uid="{00000000-0005-0000-0000-0000AE040000}"/>
    <cellStyle name="Normal 14 134 5" xfId="1198" xr:uid="{00000000-0005-0000-0000-0000AF040000}"/>
    <cellStyle name="Normal 14 134 6" xfId="1199" xr:uid="{00000000-0005-0000-0000-0000B0040000}"/>
    <cellStyle name="Normal 14 134 7" xfId="1200" xr:uid="{00000000-0005-0000-0000-0000B1040000}"/>
    <cellStyle name="Normal 14 134 8" xfId="1201" xr:uid="{00000000-0005-0000-0000-0000B2040000}"/>
    <cellStyle name="Normal 14 135" xfId="1202" xr:uid="{00000000-0005-0000-0000-0000B3040000}"/>
    <cellStyle name="Normal 14 135 2" xfId="1203" xr:uid="{00000000-0005-0000-0000-0000B4040000}"/>
    <cellStyle name="Normal 14 135 2 2" xfId="1204" xr:uid="{00000000-0005-0000-0000-0000B5040000}"/>
    <cellStyle name="Normal 14 135 2 3" xfId="1205" xr:uid="{00000000-0005-0000-0000-0000B6040000}"/>
    <cellStyle name="Normal 14 135 2 4" xfId="1206" xr:uid="{00000000-0005-0000-0000-0000B7040000}"/>
    <cellStyle name="Normal 14 135 3" xfId="1207" xr:uid="{00000000-0005-0000-0000-0000B8040000}"/>
    <cellStyle name="Normal 14 135 4" xfId="1208" xr:uid="{00000000-0005-0000-0000-0000B9040000}"/>
    <cellStyle name="Normal 14 135 5" xfId="1209" xr:uid="{00000000-0005-0000-0000-0000BA040000}"/>
    <cellStyle name="Normal 14 135 6" xfId="1210" xr:uid="{00000000-0005-0000-0000-0000BB040000}"/>
    <cellStyle name="Normal 14 135 7" xfId="1211" xr:uid="{00000000-0005-0000-0000-0000BC040000}"/>
    <cellStyle name="Normal 14 135 8" xfId="1212" xr:uid="{00000000-0005-0000-0000-0000BD040000}"/>
    <cellStyle name="Normal 14 136" xfId="1213" xr:uid="{00000000-0005-0000-0000-0000BE040000}"/>
    <cellStyle name="Normal 14 136 2" xfId="1214" xr:uid="{00000000-0005-0000-0000-0000BF040000}"/>
    <cellStyle name="Normal 14 136 2 2" xfId="1215" xr:uid="{00000000-0005-0000-0000-0000C0040000}"/>
    <cellStyle name="Normal 14 136 2 3" xfId="1216" xr:uid="{00000000-0005-0000-0000-0000C1040000}"/>
    <cellStyle name="Normal 14 136 2 4" xfId="1217" xr:uid="{00000000-0005-0000-0000-0000C2040000}"/>
    <cellStyle name="Normal 14 136 3" xfId="1218" xr:uid="{00000000-0005-0000-0000-0000C3040000}"/>
    <cellStyle name="Normal 14 136 4" xfId="1219" xr:uid="{00000000-0005-0000-0000-0000C4040000}"/>
    <cellStyle name="Normal 14 136 5" xfId="1220" xr:uid="{00000000-0005-0000-0000-0000C5040000}"/>
    <cellStyle name="Normal 14 136 6" xfId="1221" xr:uid="{00000000-0005-0000-0000-0000C6040000}"/>
    <cellStyle name="Normal 14 136 7" xfId="1222" xr:uid="{00000000-0005-0000-0000-0000C7040000}"/>
    <cellStyle name="Normal 14 136 8" xfId="1223" xr:uid="{00000000-0005-0000-0000-0000C8040000}"/>
    <cellStyle name="Normal 14 137" xfId="1224" xr:uid="{00000000-0005-0000-0000-0000C9040000}"/>
    <cellStyle name="Normal 14 137 2" xfId="1225" xr:uid="{00000000-0005-0000-0000-0000CA040000}"/>
    <cellStyle name="Normal 14 137 2 2" xfId="1226" xr:uid="{00000000-0005-0000-0000-0000CB040000}"/>
    <cellStyle name="Normal 14 137 2 3" xfId="1227" xr:uid="{00000000-0005-0000-0000-0000CC040000}"/>
    <cellStyle name="Normal 14 137 2 4" xfId="1228" xr:uid="{00000000-0005-0000-0000-0000CD040000}"/>
    <cellStyle name="Normal 14 137 3" xfId="1229" xr:uid="{00000000-0005-0000-0000-0000CE040000}"/>
    <cellStyle name="Normal 14 137 4" xfId="1230" xr:uid="{00000000-0005-0000-0000-0000CF040000}"/>
    <cellStyle name="Normal 14 137 5" xfId="1231" xr:uid="{00000000-0005-0000-0000-0000D0040000}"/>
    <cellStyle name="Normal 14 137 6" xfId="1232" xr:uid="{00000000-0005-0000-0000-0000D1040000}"/>
    <cellStyle name="Normal 14 137 7" xfId="1233" xr:uid="{00000000-0005-0000-0000-0000D2040000}"/>
    <cellStyle name="Normal 14 137 8" xfId="1234" xr:uid="{00000000-0005-0000-0000-0000D3040000}"/>
    <cellStyle name="Normal 14 138" xfId="1235" xr:uid="{00000000-0005-0000-0000-0000D4040000}"/>
    <cellStyle name="Normal 14 138 2" xfId="1236" xr:uid="{00000000-0005-0000-0000-0000D5040000}"/>
    <cellStyle name="Normal 14 138 2 2" xfId="1237" xr:uid="{00000000-0005-0000-0000-0000D6040000}"/>
    <cellStyle name="Normal 14 138 2 3" xfId="1238" xr:uid="{00000000-0005-0000-0000-0000D7040000}"/>
    <cellStyle name="Normal 14 138 2 4" xfId="1239" xr:uid="{00000000-0005-0000-0000-0000D8040000}"/>
    <cellStyle name="Normal 14 138 3" xfId="1240" xr:uid="{00000000-0005-0000-0000-0000D9040000}"/>
    <cellStyle name="Normal 14 138 4" xfId="1241" xr:uid="{00000000-0005-0000-0000-0000DA040000}"/>
    <cellStyle name="Normal 14 138 5" xfId="1242" xr:uid="{00000000-0005-0000-0000-0000DB040000}"/>
    <cellStyle name="Normal 14 138 6" xfId="1243" xr:uid="{00000000-0005-0000-0000-0000DC040000}"/>
    <cellStyle name="Normal 14 138 7" xfId="1244" xr:uid="{00000000-0005-0000-0000-0000DD040000}"/>
    <cellStyle name="Normal 14 138 8" xfId="1245" xr:uid="{00000000-0005-0000-0000-0000DE040000}"/>
    <cellStyle name="Normal 14 139" xfId="1246" xr:uid="{00000000-0005-0000-0000-0000DF040000}"/>
    <cellStyle name="Normal 14 139 2" xfId="1247" xr:uid="{00000000-0005-0000-0000-0000E0040000}"/>
    <cellStyle name="Normal 14 139 2 2" xfId="1248" xr:uid="{00000000-0005-0000-0000-0000E1040000}"/>
    <cellStyle name="Normal 14 139 2 3" xfId="1249" xr:uid="{00000000-0005-0000-0000-0000E2040000}"/>
    <cellStyle name="Normal 14 139 2 4" xfId="1250" xr:uid="{00000000-0005-0000-0000-0000E3040000}"/>
    <cellStyle name="Normal 14 139 3" xfId="1251" xr:uid="{00000000-0005-0000-0000-0000E4040000}"/>
    <cellStyle name="Normal 14 139 4" xfId="1252" xr:uid="{00000000-0005-0000-0000-0000E5040000}"/>
    <cellStyle name="Normal 14 139 5" xfId="1253" xr:uid="{00000000-0005-0000-0000-0000E6040000}"/>
    <cellStyle name="Normal 14 139 6" xfId="1254" xr:uid="{00000000-0005-0000-0000-0000E7040000}"/>
    <cellStyle name="Normal 14 139 7" xfId="1255" xr:uid="{00000000-0005-0000-0000-0000E8040000}"/>
    <cellStyle name="Normal 14 139 8" xfId="1256" xr:uid="{00000000-0005-0000-0000-0000E9040000}"/>
    <cellStyle name="Normal 14 14" xfId="1257" xr:uid="{00000000-0005-0000-0000-0000EA040000}"/>
    <cellStyle name="Normal 14 14 10" xfId="1258" xr:uid="{00000000-0005-0000-0000-0000EB040000}"/>
    <cellStyle name="Normal 14 14 2" xfId="1259" xr:uid="{00000000-0005-0000-0000-0000EC040000}"/>
    <cellStyle name="Normal 14 14 2 2" xfId="1260" xr:uid="{00000000-0005-0000-0000-0000ED040000}"/>
    <cellStyle name="Normal 14 14 2 2 2" xfId="1261" xr:uid="{00000000-0005-0000-0000-0000EE040000}"/>
    <cellStyle name="Normal 14 14 2 2 3" xfId="1262" xr:uid="{00000000-0005-0000-0000-0000EF040000}"/>
    <cellStyle name="Normal 14 14 2 2 4" xfId="1263" xr:uid="{00000000-0005-0000-0000-0000F0040000}"/>
    <cellStyle name="Normal 14 14 2 3" xfId="1264" xr:uid="{00000000-0005-0000-0000-0000F1040000}"/>
    <cellStyle name="Normal 14 14 2 4" xfId="1265" xr:uid="{00000000-0005-0000-0000-0000F2040000}"/>
    <cellStyle name="Normal 14 14 2 5" xfId="1266" xr:uid="{00000000-0005-0000-0000-0000F3040000}"/>
    <cellStyle name="Normal 14 14 2 6" xfId="1267" xr:uid="{00000000-0005-0000-0000-0000F4040000}"/>
    <cellStyle name="Normal 14 14 2 7" xfId="1268" xr:uid="{00000000-0005-0000-0000-0000F5040000}"/>
    <cellStyle name="Normal 14 14 2 8" xfId="1269" xr:uid="{00000000-0005-0000-0000-0000F6040000}"/>
    <cellStyle name="Normal 14 14 3" xfId="1270" xr:uid="{00000000-0005-0000-0000-0000F7040000}"/>
    <cellStyle name="Normal 14 14 3 2" xfId="1271" xr:uid="{00000000-0005-0000-0000-0000F8040000}"/>
    <cellStyle name="Normal 14 14 3 3" xfId="1272" xr:uid="{00000000-0005-0000-0000-0000F9040000}"/>
    <cellStyle name="Normal 14 14 4" xfId="1273" xr:uid="{00000000-0005-0000-0000-0000FA040000}"/>
    <cellStyle name="Normal 14 14 4 2" xfId="1274" xr:uid="{00000000-0005-0000-0000-0000FB040000}"/>
    <cellStyle name="Normal 14 14 4 3" xfId="1275" xr:uid="{00000000-0005-0000-0000-0000FC040000}"/>
    <cellStyle name="Normal 14 14 4 4" xfId="1276" xr:uid="{00000000-0005-0000-0000-0000FD040000}"/>
    <cellStyle name="Normal 14 14 5" xfId="1277" xr:uid="{00000000-0005-0000-0000-0000FE040000}"/>
    <cellStyle name="Normal 14 14 5 2" xfId="1278" xr:uid="{00000000-0005-0000-0000-0000FF040000}"/>
    <cellStyle name="Normal 14 14 5 3" xfId="1279" xr:uid="{00000000-0005-0000-0000-000000050000}"/>
    <cellStyle name="Normal 14 14 6" xfId="1280" xr:uid="{00000000-0005-0000-0000-000001050000}"/>
    <cellStyle name="Normal 14 14 7" xfId="1281" xr:uid="{00000000-0005-0000-0000-000002050000}"/>
    <cellStyle name="Normal 14 14 8" xfId="1282" xr:uid="{00000000-0005-0000-0000-000003050000}"/>
    <cellStyle name="Normal 14 14 9" xfId="1283" xr:uid="{00000000-0005-0000-0000-000004050000}"/>
    <cellStyle name="Normal 14 140" xfId="1284" xr:uid="{00000000-0005-0000-0000-000005050000}"/>
    <cellStyle name="Normal 14 140 2" xfId="1285" xr:uid="{00000000-0005-0000-0000-000006050000}"/>
    <cellStyle name="Normal 14 140 2 2" xfId="1286" xr:uid="{00000000-0005-0000-0000-000007050000}"/>
    <cellStyle name="Normal 14 140 2 3" xfId="1287" xr:uid="{00000000-0005-0000-0000-000008050000}"/>
    <cellStyle name="Normal 14 140 2 4" xfId="1288" xr:uid="{00000000-0005-0000-0000-000009050000}"/>
    <cellStyle name="Normal 14 140 3" xfId="1289" xr:uid="{00000000-0005-0000-0000-00000A050000}"/>
    <cellStyle name="Normal 14 140 4" xfId="1290" xr:uid="{00000000-0005-0000-0000-00000B050000}"/>
    <cellStyle name="Normal 14 140 5" xfId="1291" xr:uid="{00000000-0005-0000-0000-00000C050000}"/>
    <cellStyle name="Normal 14 140 6" xfId="1292" xr:uid="{00000000-0005-0000-0000-00000D050000}"/>
    <cellStyle name="Normal 14 140 7" xfId="1293" xr:uid="{00000000-0005-0000-0000-00000E050000}"/>
    <cellStyle name="Normal 14 140 8" xfId="1294" xr:uid="{00000000-0005-0000-0000-00000F050000}"/>
    <cellStyle name="Normal 14 141" xfId="1295" xr:uid="{00000000-0005-0000-0000-000010050000}"/>
    <cellStyle name="Normal 14 141 2" xfId="1296" xr:uid="{00000000-0005-0000-0000-000011050000}"/>
    <cellStyle name="Normal 14 141 2 2" xfId="1297" xr:uid="{00000000-0005-0000-0000-000012050000}"/>
    <cellStyle name="Normal 14 141 2 3" xfId="1298" xr:uid="{00000000-0005-0000-0000-000013050000}"/>
    <cellStyle name="Normal 14 141 2 4" xfId="1299" xr:uid="{00000000-0005-0000-0000-000014050000}"/>
    <cellStyle name="Normal 14 141 3" xfId="1300" xr:uid="{00000000-0005-0000-0000-000015050000}"/>
    <cellStyle name="Normal 14 141 4" xfId="1301" xr:uid="{00000000-0005-0000-0000-000016050000}"/>
    <cellStyle name="Normal 14 141 5" xfId="1302" xr:uid="{00000000-0005-0000-0000-000017050000}"/>
    <cellStyle name="Normal 14 141 6" xfId="1303" xr:uid="{00000000-0005-0000-0000-000018050000}"/>
    <cellStyle name="Normal 14 141 7" xfId="1304" xr:uid="{00000000-0005-0000-0000-000019050000}"/>
    <cellStyle name="Normal 14 141 8" xfId="1305" xr:uid="{00000000-0005-0000-0000-00001A050000}"/>
    <cellStyle name="Normal 14 142" xfId="1306" xr:uid="{00000000-0005-0000-0000-00001B050000}"/>
    <cellStyle name="Normal 14 142 2" xfId="1307" xr:uid="{00000000-0005-0000-0000-00001C050000}"/>
    <cellStyle name="Normal 14 142 2 2" xfId="1308" xr:uid="{00000000-0005-0000-0000-00001D050000}"/>
    <cellStyle name="Normal 14 142 2 3" xfId="1309" xr:uid="{00000000-0005-0000-0000-00001E050000}"/>
    <cellStyle name="Normal 14 142 2 4" xfId="1310" xr:uid="{00000000-0005-0000-0000-00001F050000}"/>
    <cellStyle name="Normal 14 142 3" xfId="1311" xr:uid="{00000000-0005-0000-0000-000020050000}"/>
    <cellStyle name="Normal 14 142 4" xfId="1312" xr:uid="{00000000-0005-0000-0000-000021050000}"/>
    <cellStyle name="Normal 14 142 5" xfId="1313" xr:uid="{00000000-0005-0000-0000-000022050000}"/>
    <cellStyle name="Normal 14 142 6" xfId="1314" xr:uid="{00000000-0005-0000-0000-000023050000}"/>
    <cellStyle name="Normal 14 142 7" xfId="1315" xr:uid="{00000000-0005-0000-0000-000024050000}"/>
    <cellStyle name="Normal 14 142 8" xfId="1316" xr:uid="{00000000-0005-0000-0000-000025050000}"/>
    <cellStyle name="Normal 14 143" xfId="1317" xr:uid="{00000000-0005-0000-0000-000026050000}"/>
    <cellStyle name="Normal 14 143 2" xfId="1318" xr:uid="{00000000-0005-0000-0000-000027050000}"/>
    <cellStyle name="Normal 14 143 2 2" xfId="1319" xr:uid="{00000000-0005-0000-0000-000028050000}"/>
    <cellStyle name="Normal 14 143 2 3" xfId="1320" xr:uid="{00000000-0005-0000-0000-000029050000}"/>
    <cellStyle name="Normal 14 143 2 4" xfId="1321" xr:uid="{00000000-0005-0000-0000-00002A050000}"/>
    <cellStyle name="Normal 14 143 3" xfId="1322" xr:uid="{00000000-0005-0000-0000-00002B050000}"/>
    <cellStyle name="Normal 14 143 4" xfId="1323" xr:uid="{00000000-0005-0000-0000-00002C050000}"/>
    <cellStyle name="Normal 14 143 5" xfId="1324" xr:uid="{00000000-0005-0000-0000-00002D050000}"/>
    <cellStyle name="Normal 14 143 6" xfId="1325" xr:uid="{00000000-0005-0000-0000-00002E050000}"/>
    <cellStyle name="Normal 14 143 7" xfId="1326" xr:uid="{00000000-0005-0000-0000-00002F050000}"/>
    <cellStyle name="Normal 14 143 8" xfId="1327" xr:uid="{00000000-0005-0000-0000-000030050000}"/>
    <cellStyle name="Normal 14 144" xfId="1328" xr:uid="{00000000-0005-0000-0000-000031050000}"/>
    <cellStyle name="Normal 14 144 2" xfId="1329" xr:uid="{00000000-0005-0000-0000-000032050000}"/>
    <cellStyle name="Normal 14 144 2 2" xfId="1330" xr:uid="{00000000-0005-0000-0000-000033050000}"/>
    <cellStyle name="Normal 14 144 2 3" xfId="1331" xr:uid="{00000000-0005-0000-0000-000034050000}"/>
    <cellStyle name="Normal 14 144 2 4" xfId="1332" xr:uid="{00000000-0005-0000-0000-000035050000}"/>
    <cellStyle name="Normal 14 144 3" xfId="1333" xr:uid="{00000000-0005-0000-0000-000036050000}"/>
    <cellStyle name="Normal 14 144 4" xfId="1334" xr:uid="{00000000-0005-0000-0000-000037050000}"/>
    <cellStyle name="Normal 14 144 5" xfId="1335" xr:uid="{00000000-0005-0000-0000-000038050000}"/>
    <cellStyle name="Normal 14 144 6" xfId="1336" xr:uid="{00000000-0005-0000-0000-000039050000}"/>
    <cellStyle name="Normal 14 144 7" xfId="1337" xr:uid="{00000000-0005-0000-0000-00003A050000}"/>
    <cellStyle name="Normal 14 144 8" xfId="1338" xr:uid="{00000000-0005-0000-0000-00003B050000}"/>
    <cellStyle name="Normal 14 145" xfId="1339" xr:uid="{00000000-0005-0000-0000-00003C050000}"/>
    <cellStyle name="Normal 14 145 2" xfId="1340" xr:uid="{00000000-0005-0000-0000-00003D050000}"/>
    <cellStyle name="Normal 14 145 2 2" xfId="1341" xr:uid="{00000000-0005-0000-0000-00003E050000}"/>
    <cellStyle name="Normal 14 145 2 3" xfId="1342" xr:uid="{00000000-0005-0000-0000-00003F050000}"/>
    <cellStyle name="Normal 14 145 2 4" xfId="1343" xr:uid="{00000000-0005-0000-0000-000040050000}"/>
    <cellStyle name="Normal 14 145 3" xfId="1344" xr:uid="{00000000-0005-0000-0000-000041050000}"/>
    <cellStyle name="Normal 14 145 4" xfId="1345" xr:uid="{00000000-0005-0000-0000-000042050000}"/>
    <cellStyle name="Normal 14 145 5" xfId="1346" xr:uid="{00000000-0005-0000-0000-000043050000}"/>
    <cellStyle name="Normal 14 145 6" xfId="1347" xr:uid="{00000000-0005-0000-0000-000044050000}"/>
    <cellStyle name="Normal 14 145 7" xfId="1348" xr:uid="{00000000-0005-0000-0000-000045050000}"/>
    <cellStyle name="Normal 14 145 8" xfId="1349" xr:uid="{00000000-0005-0000-0000-000046050000}"/>
    <cellStyle name="Normal 14 146" xfId="1350" xr:uid="{00000000-0005-0000-0000-000047050000}"/>
    <cellStyle name="Normal 14 146 2" xfId="1351" xr:uid="{00000000-0005-0000-0000-000048050000}"/>
    <cellStyle name="Normal 14 146 2 2" xfId="1352" xr:uid="{00000000-0005-0000-0000-000049050000}"/>
    <cellStyle name="Normal 14 146 2 3" xfId="1353" xr:uid="{00000000-0005-0000-0000-00004A050000}"/>
    <cellStyle name="Normal 14 146 2 4" xfId="1354" xr:uid="{00000000-0005-0000-0000-00004B050000}"/>
    <cellStyle name="Normal 14 146 3" xfId="1355" xr:uid="{00000000-0005-0000-0000-00004C050000}"/>
    <cellStyle name="Normal 14 146 4" xfId="1356" xr:uid="{00000000-0005-0000-0000-00004D050000}"/>
    <cellStyle name="Normal 14 146 5" xfId="1357" xr:uid="{00000000-0005-0000-0000-00004E050000}"/>
    <cellStyle name="Normal 14 146 6" xfId="1358" xr:uid="{00000000-0005-0000-0000-00004F050000}"/>
    <cellStyle name="Normal 14 146 7" xfId="1359" xr:uid="{00000000-0005-0000-0000-000050050000}"/>
    <cellStyle name="Normal 14 146 8" xfId="1360" xr:uid="{00000000-0005-0000-0000-000051050000}"/>
    <cellStyle name="Normal 14 147" xfId="1361" xr:uid="{00000000-0005-0000-0000-000052050000}"/>
    <cellStyle name="Normal 14 147 2" xfId="1362" xr:uid="{00000000-0005-0000-0000-000053050000}"/>
    <cellStyle name="Normal 14 147 2 2" xfId="1363" xr:uid="{00000000-0005-0000-0000-000054050000}"/>
    <cellStyle name="Normal 14 147 2 3" xfId="1364" xr:uid="{00000000-0005-0000-0000-000055050000}"/>
    <cellStyle name="Normal 14 147 2 4" xfId="1365" xr:uid="{00000000-0005-0000-0000-000056050000}"/>
    <cellStyle name="Normal 14 147 3" xfId="1366" xr:uid="{00000000-0005-0000-0000-000057050000}"/>
    <cellStyle name="Normal 14 147 4" xfId="1367" xr:uid="{00000000-0005-0000-0000-000058050000}"/>
    <cellStyle name="Normal 14 147 5" xfId="1368" xr:uid="{00000000-0005-0000-0000-000059050000}"/>
    <cellStyle name="Normal 14 147 6" xfId="1369" xr:uid="{00000000-0005-0000-0000-00005A050000}"/>
    <cellStyle name="Normal 14 147 7" xfId="1370" xr:uid="{00000000-0005-0000-0000-00005B050000}"/>
    <cellStyle name="Normal 14 147 8" xfId="1371" xr:uid="{00000000-0005-0000-0000-00005C050000}"/>
    <cellStyle name="Normal 14 148" xfId="1372" xr:uid="{00000000-0005-0000-0000-00005D050000}"/>
    <cellStyle name="Normal 14 148 2" xfId="1373" xr:uid="{00000000-0005-0000-0000-00005E050000}"/>
    <cellStyle name="Normal 14 148 2 2" xfId="1374" xr:uid="{00000000-0005-0000-0000-00005F050000}"/>
    <cellStyle name="Normal 14 148 2 3" xfId="1375" xr:uid="{00000000-0005-0000-0000-000060050000}"/>
    <cellStyle name="Normal 14 148 2 4" xfId="1376" xr:uid="{00000000-0005-0000-0000-000061050000}"/>
    <cellStyle name="Normal 14 148 3" xfId="1377" xr:uid="{00000000-0005-0000-0000-000062050000}"/>
    <cellStyle name="Normal 14 148 4" xfId="1378" xr:uid="{00000000-0005-0000-0000-000063050000}"/>
    <cellStyle name="Normal 14 148 5" xfId="1379" xr:uid="{00000000-0005-0000-0000-000064050000}"/>
    <cellStyle name="Normal 14 148 6" xfId="1380" xr:uid="{00000000-0005-0000-0000-000065050000}"/>
    <cellStyle name="Normal 14 148 7" xfId="1381" xr:uid="{00000000-0005-0000-0000-000066050000}"/>
    <cellStyle name="Normal 14 148 8" xfId="1382" xr:uid="{00000000-0005-0000-0000-000067050000}"/>
    <cellStyle name="Normal 14 149" xfId="1383" xr:uid="{00000000-0005-0000-0000-000068050000}"/>
    <cellStyle name="Normal 14 149 2" xfId="1384" xr:uid="{00000000-0005-0000-0000-000069050000}"/>
    <cellStyle name="Normal 14 149 2 2" xfId="1385" xr:uid="{00000000-0005-0000-0000-00006A050000}"/>
    <cellStyle name="Normal 14 149 2 3" xfId="1386" xr:uid="{00000000-0005-0000-0000-00006B050000}"/>
    <cellStyle name="Normal 14 149 2 4" xfId="1387" xr:uid="{00000000-0005-0000-0000-00006C050000}"/>
    <cellStyle name="Normal 14 149 3" xfId="1388" xr:uid="{00000000-0005-0000-0000-00006D050000}"/>
    <cellStyle name="Normal 14 149 4" xfId="1389" xr:uid="{00000000-0005-0000-0000-00006E050000}"/>
    <cellStyle name="Normal 14 149 5" xfId="1390" xr:uid="{00000000-0005-0000-0000-00006F050000}"/>
    <cellStyle name="Normal 14 149 6" xfId="1391" xr:uid="{00000000-0005-0000-0000-000070050000}"/>
    <cellStyle name="Normal 14 149 7" xfId="1392" xr:uid="{00000000-0005-0000-0000-000071050000}"/>
    <cellStyle name="Normal 14 149 8" xfId="1393" xr:uid="{00000000-0005-0000-0000-000072050000}"/>
    <cellStyle name="Normal 14 15" xfId="1394" xr:uid="{00000000-0005-0000-0000-000073050000}"/>
    <cellStyle name="Normal 14 15 10" xfId="1395" xr:uid="{00000000-0005-0000-0000-000074050000}"/>
    <cellStyle name="Normal 14 15 2" xfId="1396" xr:uid="{00000000-0005-0000-0000-000075050000}"/>
    <cellStyle name="Normal 14 15 2 2" xfId="1397" xr:uid="{00000000-0005-0000-0000-000076050000}"/>
    <cellStyle name="Normal 14 15 2 2 2" xfId="1398" xr:uid="{00000000-0005-0000-0000-000077050000}"/>
    <cellStyle name="Normal 14 15 2 2 3" xfId="1399" xr:uid="{00000000-0005-0000-0000-000078050000}"/>
    <cellStyle name="Normal 14 15 2 2 4" xfId="1400" xr:uid="{00000000-0005-0000-0000-000079050000}"/>
    <cellStyle name="Normal 14 15 2 3" xfId="1401" xr:uid="{00000000-0005-0000-0000-00007A050000}"/>
    <cellStyle name="Normal 14 15 2 4" xfId="1402" xr:uid="{00000000-0005-0000-0000-00007B050000}"/>
    <cellStyle name="Normal 14 15 2 5" xfId="1403" xr:uid="{00000000-0005-0000-0000-00007C050000}"/>
    <cellStyle name="Normal 14 15 2 6" xfId="1404" xr:uid="{00000000-0005-0000-0000-00007D050000}"/>
    <cellStyle name="Normal 14 15 2 7" xfId="1405" xr:uid="{00000000-0005-0000-0000-00007E050000}"/>
    <cellStyle name="Normal 14 15 2 8" xfId="1406" xr:uid="{00000000-0005-0000-0000-00007F050000}"/>
    <cellStyle name="Normal 14 15 3" xfId="1407" xr:uid="{00000000-0005-0000-0000-000080050000}"/>
    <cellStyle name="Normal 14 15 3 2" xfId="1408" xr:uid="{00000000-0005-0000-0000-000081050000}"/>
    <cellStyle name="Normal 14 15 3 3" xfId="1409" xr:uid="{00000000-0005-0000-0000-000082050000}"/>
    <cellStyle name="Normal 14 15 4" xfId="1410" xr:uid="{00000000-0005-0000-0000-000083050000}"/>
    <cellStyle name="Normal 14 15 4 2" xfId="1411" xr:uid="{00000000-0005-0000-0000-000084050000}"/>
    <cellStyle name="Normal 14 15 4 3" xfId="1412" xr:uid="{00000000-0005-0000-0000-000085050000}"/>
    <cellStyle name="Normal 14 15 4 4" xfId="1413" xr:uid="{00000000-0005-0000-0000-000086050000}"/>
    <cellStyle name="Normal 14 15 5" xfId="1414" xr:uid="{00000000-0005-0000-0000-000087050000}"/>
    <cellStyle name="Normal 14 15 5 2" xfId="1415" xr:uid="{00000000-0005-0000-0000-000088050000}"/>
    <cellStyle name="Normal 14 15 5 3" xfId="1416" xr:uid="{00000000-0005-0000-0000-000089050000}"/>
    <cellStyle name="Normal 14 15 6" xfId="1417" xr:uid="{00000000-0005-0000-0000-00008A050000}"/>
    <cellStyle name="Normal 14 15 7" xfId="1418" xr:uid="{00000000-0005-0000-0000-00008B050000}"/>
    <cellStyle name="Normal 14 15 8" xfId="1419" xr:uid="{00000000-0005-0000-0000-00008C050000}"/>
    <cellStyle name="Normal 14 15 9" xfId="1420" xr:uid="{00000000-0005-0000-0000-00008D050000}"/>
    <cellStyle name="Normal 14 150" xfId="1421" xr:uid="{00000000-0005-0000-0000-00008E050000}"/>
    <cellStyle name="Normal 14 150 2" xfId="1422" xr:uid="{00000000-0005-0000-0000-00008F050000}"/>
    <cellStyle name="Normal 14 150 2 2" xfId="1423" xr:uid="{00000000-0005-0000-0000-000090050000}"/>
    <cellStyle name="Normal 14 150 2 3" xfId="1424" xr:uid="{00000000-0005-0000-0000-000091050000}"/>
    <cellStyle name="Normal 14 150 2 4" xfId="1425" xr:uid="{00000000-0005-0000-0000-000092050000}"/>
    <cellStyle name="Normal 14 150 3" xfId="1426" xr:uid="{00000000-0005-0000-0000-000093050000}"/>
    <cellStyle name="Normal 14 150 4" xfId="1427" xr:uid="{00000000-0005-0000-0000-000094050000}"/>
    <cellStyle name="Normal 14 150 5" xfId="1428" xr:uid="{00000000-0005-0000-0000-000095050000}"/>
    <cellStyle name="Normal 14 150 6" xfId="1429" xr:uid="{00000000-0005-0000-0000-000096050000}"/>
    <cellStyle name="Normal 14 150 7" xfId="1430" xr:uid="{00000000-0005-0000-0000-000097050000}"/>
    <cellStyle name="Normal 14 150 8" xfId="1431" xr:uid="{00000000-0005-0000-0000-000098050000}"/>
    <cellStyle name="Normal 14 151" xfId="1432" xr:uid="{00000000-0005-0000-0000-000099050000}"/>
    <cellStyle name="Normal 14 151 2" xfId="1433" xr:uid="{00000000-0005-0000-0000-00009A050000}"/>
    <cellStyle name="Normal 14 151 2 2" xfId="1434" xr:uid="{00000000-0005-0000-0000-00009B050000}"/>
    <cellStyle name="Normal 14 151 2 3" xfId="1435" xr:uid="{00000000-0005-0000-0000-00009C050000}"/>
    <cellStyle name="Normal 14 151 2 4" xfId="1436" xr:uid="{00000000-0005-0000-0000-00009D050000}"/>
    <cellStyle name="Normal 14 151 3" xfId="1437" xr:uid="{00000000-0005-0000-0000-00009E050000}"/>
    <cellStyle name="Normal 14 151 4" xfId="1438" xr:uid="{00000000-0005-0000-0000-00009F050000}"/>
    <cellStyle name="Normal 14 151 5" xfId="1439" xr:uid="{00000000-0005-0000-0000-0000A0050000}"/>
    <cellStyle name="Normal 14 151 6" xfId="1440" xr:uid="{00000000-0005-0000-0000-0000A1050000}"/>
    <cellStyle name="Normal 14 151 7" xfId="1441" xr:uid="{00000000-0005-0000-0000-0000A2050000}"/>
    <cellStyle name="Normal 14 151 8" xfId="1442" xr:uid="{00000000-0005-0000-0000-0000A3050000}"/>
    <cellStyle name="Normal 14 152" xfId="1443" xr:uid="{00000000-0005-0000-0000-0000A4050000}"/>
    <cellStyle name="Normal 14 152 2" xfId="1444" xr:uid="{00000000-0005-0000-0000-0000A5050000}"/>
    <cellStyle name="Normal 14 152 2 2" xfId="1445" xr:uid="{00000000-0005-0000-0000-0000A6050000}"/>
    <cellStyle name="Normal 14 152 2 3" xfId="1446" xr:uid="{00000000-0005-0000-0000-0000A7050000}"/>
    <cellStyle name="Normal 14 152 2 4" xfId="1447" xr:uid="{00000000-0005-0000-0000-0000A8050000}"/>
    <cellStyle name="Normal 14 152 3" xfId="1448" xr:uid="{00000000-0005-0000-0000-0000A9050000}"/>
    <cellStyle name="Normal 14 152 4" xfId="1449" xr:uid="{00000000-0005-0000-0000-0000AA050000}"/>
    <cellStyle name="Normal 14 152 5" xfId="1450" xr:uid="{00000000-0005-0000-0000-0000AB050000}"/>
    <cellStyle name="Normal 14 152 6" xfId="1451" xr:uid="{00000000-0005-0000-0000-0000AC050000}"/>
    <cellStyle name="Normal 14 152 7" xfId="1452" xr:uid="{00000000-0005-0000-0000-0000AD050000}"/>
    <cellStyle name="Normal 14 152 8" xfId="1453" xr:uid="{00000000-0005-0000-0000-0000AE050000}"/>
    <cellStyle name="Normal 14 153" xfId="1454" xr:uid="{00000000-0005-0000-0000-0000AF050000}"/>
    <cellStyle name="Normal 14 153 2" xfId="1455" xr:uid="{00000000-0005-0000-0000-0000B0050000}"/>
    <cellStyle name="Normal 14 153 2 2" xfId="1456" xr:uid="{00000000-0005-0000-0000-0000B1050000}"/>
    <cellStyle name="Normal 14 153 2 3" xfId="1457" xr:uid="{00000000-0005-0000-0000-0000B2050000}"/>
    <cellStyle name="Normal 14 153 2 4" xfId="1458" xr:uid="{00000000-0005-0000-0000-0000B3050000}"/>
    <cellStyle name="Normal 14 153 3" xfId="1459" xr:uid="{00000000-0005-0000-0000-0000B4050000}"/>
    <cellStyle name="Normal 14 153 4" xfId="1460" xr:uid="{00000000-0005-0000-0000-0000B5050000}"/>
    <cellStyle name="Normal 14 153 5" xfId="1461" xr:uid="{00000000-0005-0000-0000-0000B6050000}"/>
    <cellStyle name="Normal 14 153 6" xfId="1462" xr:uid="{00000000-0005-0000-0000-0000B7050000}"/>
    <cellStyle name="Normal 14 153 7" xfId="1463" xr:uid="{00000000-0005-0000-0000-0000B8050000}"/>
    <cellStyle name="Normal 14 153 8" xfId="1464" xr:uid="{00000000-0005-0000-0000-0000B9050000}"/>
    <cellStyle name="Normal 14 154" xfId="1465" xr:uid="{00000000-0005-0000-0000-0000BA050000}"/>
    <cellStyle name="Normal 14 154 2" xfId="1466" xr:uid="{00000000-0005-0000-0000-0000BB050000}"/>
    <cellStyle name="Normal 14 154 2 2" xfId="1467" xr:uid="{00000000-0005-0000-0000-0000BC050000}"/>
    <cellStyle name="Normal 14 154 2 3" xfId="1468" xr:uid="{00000000-0005-0000-0000-0000BD050000}"/>
    <cellStyle name="Normal 14 154 2 4" xfId="1469" xr:uid="{00000000-0005-0000-0000-0000BE050000}"/>
    <cellStyle name="Normal 14 154 3" xfId="1470" xr:uid="{00000000-0005-0000-0000-0000BF050000}"/>
    <cellStyle name="Normal 14 154 4" xfId="1471" xr:uid="{00000000-0005-0000-0000-0000C0050000}"/>
    <cellStyle name="Normal 14 154 5" xfId="1472" xr:uid="{00000000-0005-0000-0000-0000C1050000}"/>
    <cellStyle name="Normal 14 154 6" xfId="1473" xr:uid="{00000000-0005-0000-0000-0000C2050000}"/>
    <cellStyle name="Normal 14 154 7" xfId="1474" xr:uid="{00000000-0005-0000-0000-0000C3050000}"/>
    <cellStyle name="Normal 14 154 8" xfId="1475" xr:uid="{00000000-0005-0000-0000-0000C4050000}"/>
    <cellStyle name="Normal 14 155" xfId="1476" xr:uid="{00000000-0005-0000-0000-0000C5050000}"/>
    <cellStyle name="Normal 14 155 2" xfId="1477" xr:uid="{00000000-0005-0000-0000-0000C6050000}"/>
    <cellStyle name="Normal 14 155 2 2" xfId="1478" xr:uid="{00000000-0005-0000-0000-0000C7050000}"/>
    <cellStyle name="Normal 14 155 2 3" xfId="1479" xr:uid="{00000000-0005-0000-0000-0000C8050000}"/>
    <cellStyle name="Normal 14 155 2 4" xfId="1480" xr:uid="{00000000-0005-0000-0000-0000C9050000}"/>
    <cellStyle name="Normal 14 155 3" xfId="1481" xr:uid="{00000000-0005-0000-0000-0000CA050000}"/>
    <cellStyle name="Normal 14 155 4" xfId="1482" xr:uid="{00000000-0005-0000-0000-0000CB050000}"/>
    <cellStyle name="Normal 14 155 5" xfId="1483" xr:uid="{00000000-0005-0000-0000-0000CC050000}"/>
    <cellStyle name="Normal 14 155 6" xfId="1484" xr:uid="{00000000-0005-0000-0000-0000CD050000}"/>
    <cellStyle name="Normal 14 155 7" xfId="1485" xr:uid="{00000000-0005-0000-0000-0000CE050000}"/>
    <cellStyle name="Normal 14 155 8" xfId="1486" xr:uid="{00000000-0005-0000-0000-0000CF050000}"/>
    <cellStyle name="Normal 14 156" xfId="1487" xr:uid="{00000000-0005-0000-0000-0000D0050000}"/>
    <cellStyle name="Normal 14 156 2" xfId="1488" xr:uid="{00000000-0005-0000-0000-0000D1050000}"/>
    <cellStyle name="Normal 14 156 2 2" xfId="1489" xr:uid="{00000000-0005-0000-0000-0000D2050000}"/>
    <cellStyle name="Normal 14 156 2 3" xfId="1490" xr:uid="{00000000-0005-0000-0000-0000D3050000}"/>
    <cellStyle name="Normal 14 156 2 4" xfId="1491" xr:uid="{00000000-0005-0000-0000-0000D4050000}"/>
    <cellStyle name="Normal 14 156 3" xfId="1492" xr:uid="{00000000-0005-0000-0000-0000D5050000}"/>
    <cellStyle name="Normal 14 156 4" xfId="1493" xr:uid="{00000000-0005-0000-0000-0000D6050000}"/>
    <cellStyle name="Normal 14 156 5" xfId="1494" xr:uid="{00000000-0005-0000-0000-0000D7050000}"/>
    <cellStyle name="Normal 14 156 6" xfId="1495" xr:uid="{00000000-0005-0000-0000-0000D8050000}"/>
    <cellStyle name="Normal 14 156 7" xfId="1496" xr:uid="{00000000-0005-0000-0000-0000D9050000}"/>
    <cellStyle name="Normal 14 156 8" xfId="1497" xr:uid="{00000000-0005-0000-0000-0000DA050000}"/>
    <cellStyle name="Normal 14 157" xfId="1498" xr:uid="{00000000-0005-0000-0000-0000DB050000}"/>
    <cellStyle name="Normal 14 157 2" xfId="1499" xr:uid="{00000000-0005-0000-0000-0000DC050000}"/>
    <cellStyle name="Normal 14 157 2 2" xfId="1500" xr:uid="{00000000-0005-0000-0000-0000DD050000}"/>
    <cellStyle name="Normal 14 157 2 3" xfId="1501" xr:uid="{00000000-0005-0000-0000-0000DE050000}"/>
    <cellStyle name="Normal 14 157 2 4" xfId="1502" xr:uid="{00000000-0005-0000-0000-0000DF050000}"/>
    <cellStyle name="Normal 14 157 3" xfId="1503" xr:uid="{00000000-0005-0000-0000-0000E0050000}"/>
    <cellStyle name="Normal 14 157 4" xfId="1504" xr:uid="{00000000-0005-0000-0000-0000E1050000}"/>
    <cellStyle name="Normal 14 157 5" xfId="1505" xr:uid="{00000000-0005-0000-0000-0000E2050000}"/>
    <cellStyle name="Normal 14 157 6" xfId="1506" xr:uid="{00000000-0005-0000-0000-0000E3050000}"/>
    <cellStyle name="Normal 14 157 7" xfId="1507" xr:uid="{00000000-0005-0000-0000-0000E4050000}"/>
    <cellStyle name="Normal 14 157 8" xfId="1508" xr:uid="{00000000-0005-0000-0000-0000E5050000}"/>
    <cellStyle name="Normal 14 158" xfId="1509" xr:uid="{00000000-0005-0000-0000-0000E6050000}"/>
    <cellStyle name="Normal 14 158 2" xfId="1510" xr:uid="{00000000-0005-0000-0000-0000E7050000}"/>
    <cellStyle name="Normal 14 158 2 2" xfId="1511" xr:uid="{00000000-0005-0000-0000-0000E8050000}"/>
    <cellStyle name="Normal 14 158 2 3" xfId="1512" xr:uid="{00000000-0005-0000-0000-0000E9050000}"/>
    <cellStyle name="Normal 14 158 2 4" xfId="1513" xr:uid="{00000000-0005-0000-0000-0000EA050000}"/>
    <cellStyle name="Normal 14 158 3" xfId="1514" xr:uid="{00000000-0005-0000-0000-0000EB050000}"/>
    <cellStyle name="Normal 14 158 4" xfId="1515" xr:uid="{00000000-0005-0000-0000-0000EC050000}"/>
    <cellStyle name="Normal 14 158 5" xfId="1516" xr:uid="{00000000-0005-0000-0000-0000ED050000}"/>
    <cellStyle name="Normal 14 158 6" xfId="1517" xr:uid="{00000000-0005-0000-0000-0000EE050000}"/>
    <cellStyle name="Normal 14 158 7" xfId="1518" xr:uid="{00000000-0005-0000-0000-0000EF050000}"/>
    <cellStyle name="Normal 14 158 8" xfId="1519" xr:uid="{00000000-0005-0000-0000-0000F0050000}"/>
    <cellStyle name="Normal 14 159" xfId="1520" xr:uid="{00000000-0005-0000-0000-0000F1050000}"/>
    <cellStyle name="Normal 14 159 2" xfId="1521" xr:uid="{00000000-0005-0000-0000-0000F2050000}"/>
    <cellStyle name="Normal 14 159 2 2" xfId="1522" xr:uid="{00000000-0005-0000-0000-0000F3050000}"/>
    <cellStyle name="Normal 14 159 2 3" xfId="1523" xr:uid="{00000000-0005-0000-0000-0000F4050000}"/>
    <cellStyle name="Normal 14 159 2 4" xfId="1524" xr:uid="{00000000-0005-0000-0000-0000F5050000}"/>
    <cellStyle name="Normal 14 159 3" xfId="1525" xr:uid="{00000000-0005-0000-0000-0000F6050000}"/>
    <cellStyle name="Normal 14 159 4" xfId="1526" xr:uid="{00000000-0005-0000-0000-0000F7050000}"/>
    <cellStyle name="Normal 14 159 5" xfId="1527" xr:uid="{00000000-0005-0000-0000-0000F8050000}"/>
    <cellStyle name="Normal 14 159 6" xfId="1528" xr:uid="{00000000-0005-0000-0000-0000F9050000}"/>
    <cellStyle name="Normal 14 159 7" xfId="1529" xr:uid="{00000000-0005-0000-0000-0000FA050000}"/>
    <cellStyle name="Normal 14 159 8" xfId="1530" xr:uid="{00000000-0005-0000-0000-0000FB050000}"/>
    <cellStyle name="Normal 14 16" xfId="1531" xr:uid="{00000000-0005-0000-0000-0000FC050000}"/>
    <cellStyle name="Normal 14 16 10" xfId="1532" xr:uid="{00000000-0005-0000-0000-0000FD050000}"/>
    <cellStyle name="Normal 14 16 2" xfId="1533" xr:uid="{00000000-0005-0000-0000-0000FE050000}"/>
    <cellStyle name="Normal 14 16 2 2" xfId="1534" xr:uid="{00000000-0005-0000-0000-0000FF050000}"/>
    <cellStyle name="Normal 14 16 2 2 2" xfId="1535" xr:uid="{00000000-0005-0000-0000-000000060000}"/>
    <cellStyle name="Normal 14 16 2 2 3" xfId="1536" xr:uid="{00000000-0005-0000-0000-000001060000}"/>
    <cellStyle name="Normal 14 16 2 2 4" xfId="1537" xr:uid="{00000000-0005-0000-0000-000002060000}"/>
    <cellStyle name="Normal 14 16 2 3" xfId="1538" xr:uid="{00000000-0005-0000-0000-000003060000}"/>
    <cellStyle name="Normal 14 16 2 4" xfId="1539" xr:uid="{00000000-0005-0000-0000-000004060000}"/>
    <cellStyle name="Normal 14 16 2 5" xfId="1540" xr:uid="{00000000-0005-0000-0000-000005060000}"/>
    <cellStyle name="Normal 14 16 2 6" xfId="1541" xr:uid="{00000000-0005-0000-0000-000006060000}"/>
    <cellStyle name="Normal 14 16 2 7" xfId="1542" xr:uid="{00000000-0005-0000-0000-000007060000}"/>
    <cellStyle name="Normal 14 16 2 8" xfId="1543" xr:uid="{00000000-0005-0000-0000-000008060000}"/>
    <cellStyle name="Normal 14 16 3" xfId="1544" xr:uid="{00000000-0005-0000-0000-000009060000}"/>
    <cellStyle name="Normal 14 16 3 2" xfId="1545" xr:uid="{00000000-0005-0000-0000-00000A060000}"/>
    <cellStyle name="Normal 14 16 3 3" xfId="1546" xr:uid="{00000000-0005-0000-0000-00000B060000}"/>
    <cellStyle name="Normal 14 16 4" xfId="1547" xr:uid="{00000000-0005-0000-0000-00000C060000}"/>
    <cellStyle name="Normal 14 16 4 2" xfId="1548" xr:uid="{00000000-0005-0000-0000-00000D060000}"/>
    <cellStyle name="Normal 14 16 4 3" xfId="1549" xr:uid="{00000000-0005-0000-0000-00000E060000}"/>
    <cellStyle name="Normal 14 16 4 4" xfId="1550" xr:uid="{00000000-0005-0000-0000-00000F060000}"/>
    <cellStyle name="Normal 14 16 5" xfId="1551" xr:uid="{00000000-0005-0000-0000-000010060000}"/>
    <cellStyle name="Normal 14 16 5 2" xfId="1552" xr:uid="{00000000-0005-0000-0000-000011060000}"/>
    <cellStyle name="Normal 14 16 5 3" xfId="1553" xr:uid="{00000000-0005-0000-0000-000012060000}"/>
    <cellStyle name="Normal 14 16 6" xfId="1554" xr:uid="{00000000-0005-0000-0000-000013060000}"/>
    <cellStyle name="Normal 14 16 7" xfId="1555" xr:uid="{00000000-0005-0000-0000-000014060000}"/>
    <cellStyle name="Normal 14 16 8" xfId="1556" xr:uid="{00000000-0005-0000-0000-000015060000}"/>
    <cellStyle name="Normal 14 16 9" xfId="1557" xr:uid="{00000000-0005-0000-0000-000016060000}"/>
    <cellStyle name="Normal 14 160" xfId="1558" xr:uid="{00000000-0005-0000-0000-000017060000}"/>
    <cellStyle name="Normal 14 160 2" xfId="1559" xr:uid="{00000000-0005-0000-0000-000018060000}"/>
    <cellStyle name="Normal 14 160 2 2" xfId="1560" xr:uid="{00000000-0005-0000-0000-000019060000}"/>
    <cellStyle name="Normal 14 160 2 3" xfId="1561" xr:uid="{00000000-0005-0000-0000-00001A060000}"/>
    <cellStyle name="Normal 14 160 2 4" xfId="1562" xr:uid="{00000000-0005-0000-0000-00001B060000}"/>
    <cellStyle name="Normal 14 160 3" xfId="1563" xr:uid="{00000000-0005-0000-0000-00001C060000}"/>
    <cellStyle name="Normal 14 160 4" xfId="1564" xr:uid="{00000000-0005-0000-0000-00001D060000}"/>
    <cellStyle name="Normal 14 160 5" xfId="1565" xr:uid="{00000000-0005-0000-0000-00001E060000}"/>
    <cellStyle name="Normal 14 160 6" xfId="1566" xr:uid="{00000000-0005-0000-0000-00001F060000}"/>
    <cellStyle name="Normal 14 160 7" xfId="1567" xr:uid="{00000000-0005-0000-0000-000020060000}"/>
    <cellStyle name="Normal 14 160 8" xfId="1568" xr:uid="{00000000-0005-0000-0000-000021060000}"/>
    <cellStyle name="Normal 14 161" xfId="1569" xr:uid="{00000000-0005-0000-0000-000022060000}"/>
    <cellStyle name="Normal 14 161 2" xfId="1570" xr:uid="{00000000-0005-0000-0000-000023060000}"/>
    <cellStyle name="Normal 14 161 2 2" xfId="1571" xr:uid="{00000000-0005-0000-0000-000024060000}"/>
    <cellStyle name="Normal 14 161 2 3" xfId="1572" xr:uid="{00000000-0005-0000-0000-000025060000}"/>
    <cellStyle name="Normal 14 161 2 4" xfId="1573" xr:uid="{00000000-0005-0000-0000-000026060000}"/>
    <cellStyle name="Normal 14 161 3" xfId="1574" xr:uid="{00000000-0005-0000-0000-000027060000}"/>
    <cellStyle name="Normal 14 161 4" xfId="1575" xr:uid="{00000000-0005-0000-0000-000028060000}"/>
    <cellStyle name="Normal 14 161 5" xfId="1576" xr:uid="{00000000-0005-0000-0000-000029060000}"/>
    <cellStyle name="Normal 14 161 6" xfId="1577" xr:uid="{00000000-0005-0000-0000-00002A060000}"/>
    <cellStyle name="Normal 14 161 7" xfId="1578" xr:uid="{00000000-0005-0000-0000-00002B060000}"/>
    <cellStyle name="Normal 14 161 8" xfId="1579" xr:uid="{00000000-0005-0000-0000-00002C060000}"/>
    <cellStyle name="Normal 14 162" xfId="1580" xr:uid="{00000000-0005-0000-0000-00002D060000}"/>
    <cellStyle name="Normal 14 162 2" xfId="1581" xr:uid="{00000000-0005-0000-0000-00002E060000}"/>
    <cellStyle name="Normal 14 162 2 2" xfId="1582" xr:uid="{00000000-0005-0000-0000-00002F060000}"/>
    <cellStyle name="Normal 14 162 2 3" xfId="1583" xr:uid="{00000000-0005-0000-0000-000030060000}"/>
    <cellStyle name="Normal 14 162 2 4" xfId="1584" xr:uid="{00000000-0005-0000-0000-000031060000}"/>
    <cellStyle name="Normal 14 162 3" xfId="1585" xr:uid="{00000000-0005-0000-0000-000032060000}"/>
    <cellStyle name="Normal 14 162 4" xfId="1586" xr:uid="{00000000-0005-0000-0000-000033060000}"/>
    <cellStyle name="Normal 14 162 5" xfId="1587" xr:uid="{00000000-0005-0000-0000-000034060000}"/>
    <cellStyle name="Normal 14 162 6" xfId="1588" xr:uid="{00000000-0005-0000-0000-000035060000}"/>
    <cellStyle name="Normal 14 162 7" xfId="1589" xr:uid="{00000000-0005-0000-0000-000036060000}"/>
    <cellStyle name="Normal 14 162 8" xfId="1590" xr:uid="{00000000-0005-0000-0000-000037060000}"/>
    <cellStyle name="Normal 14 163" xfId="1591" xr:uid="{00000000-0005-0000-0000-000038060000}"/>
    <cellStyle name="Normal 14 163 2" xfId="1592" xr:uid="{00000000-0005-0000-0000-000039060000}"/>
    <cellStyle name="Normal 14 163 2 2" xfId="1593" xr:uid="{00000000-0005-0000-0000-00003A060000}"/>
    <cellStyle name="Normal 14 163 2 3" xfId="1594" xr:uid="{00000000-0005-0000-0000-00003B060000}"/>
    <cellStyle name="Normal 14 163 2 4" xfId="1595" xr:uid="{00000000-0005-0000-0000-00003C060000}"/>
    <cellStyle name="Normal 14 163 3" xfId="1596" xr:uid="{00000000-0005-0000-0000-00003D060000}"/>
    <cellStyle name="Normal 14 163 4" xfId="1597" xr:uid="{00000000-0005-0000-0000-00003E060000}"/>
    <cellStyle name="Normal 14 163 5" xfId="1598" xr:uid="{00000000-0005-0000-0000-00003F060000}"/>
    <cellStyle name="Normal 14 163 6" xfId="1599" xr:uid="{00000000-0005-0000-0000-000040060000}"/>
    <cellStyle name="Normal 14 163 7" xfId="1600" xr:uid="{00000000-0005-0000-0000-000041060000}"/>
    <cellStyle name="Normal 14 163 8" xfId="1601" xr:uid="{00000000-0005-0000-0000-000042060000}"/>
    <cellStyle name="Normal 14 164" xfId="1602" xr:uid="{00000000-0005-0000-0000-000043060000}"/>
    <cellStyle name="Normal 14 164 2" xfId="1603" xr:uid="{00000000-0005-0000-0000-000044060000}"/>
    <cellStyle name="Normal 14 164 2 2" xfId="1604" xr:uid="{00000000-0005-0000-0000-000045060000}"/>
    <cellStyle name="Normal 14 164 2 3" xfId="1605" xr:uid="{00000000-0005-0000-0000-000046060000}"/>
    <cellStyle name="Normal 14 164 2 4" xfId="1606" xr:uid="{00000000-0005-0000-0000-000047060000}"/>
    <cellStyle name="Normal 14 164 3" xfId="1607" xr:uid="{00000000-0005-0000-0000-000048060000}"/>
    <cellStyle name="Normal 14 164 4" xfId="1608" xr:uid="{00000000-0005-0000-0000-000049060000}"/>
    <cellStyle name="Normal 14 164 5" xfId="1609" xr:uid="{00000000-0005-0000-0000-00004A060000}"/>
    <cellStyle name="Normal 14 164 6" xfId="1610" xr:uid="{00000000-0005-0000-0000-00004B060000}"/>
    <cellStyle name="Normal 14 164 7" xfId="1611" xr:uid="{00000000-0005-0000-0000-00004C060000}"/>
    <cellStyle name="Normal 14 164 8" xfId="1612" xr:uid="{00000000-0005-0000-0000-00004D060000}"/>
    <cellStyle name="Normal 14 165" xfId="1613" xr:uid="{00000000-0005-0000-0000-00004E060000}"/>
    <cellStyle name="Normal 14 165 2" xfId="1614" xr:uid="{00000000-0005-0000-0000-00004F060000}"/>
    <cellStyle name="Normal 14 165 2 2" xfId="1615" xr:uid="{00000000-0005-0000-0000-000050060000}"/>
    <cellStyle name="Normal 14 165 2 3" xfId="1616" xr:uid="{00000000-0005-0000-0000-000051060000}"/>
    <cellStyle name="Normal 14 165 2 4" xfId="1617" xr:uid="{00000000-0005-0000-0000-000052060000}"/>
    <cellStyle name="Normal 14 165 3" xfId="1618" xr:uid="{00000000-0005-0000-0000-000053060000}"/>
    <cellStyle name="Normal 14 165 4" xfId="1619" xr:uid="{00000000-0005-0000-0000-000054060000}"/>
    <cellStyle name="Normal 14 165 5" xfId="1620" xr:uid="{00000000-0005-0000-0000-000055060000}"/>
    <cellStyle name="Normal 14 165 6" xfId="1621" xr:uid="{00000000-0005-0000-0000-000056060000}"/>
    <cellStyle name="Normal 14 165 7" xfId="1622" xr:uid="{00000000-0005-0000-0000-000057060000}"/>
    <cellStyle name="Normal 14 165 8" xfId="1623" xr:uid="{00000000-0005-0000-0000-000058060000}"/>
    <cellStyle name="Normal 14 166" xfId="1624" xr:uid="{00000000-0005-0000-0000-000059060000}"/>
    <cellStyle name="Normal 14 166 2" xfId="1625" xr:uid="{00000000-0005-0000-0000-00005A060000}"/>
    <cellStyle name="Normal 14 166 2 2" xfId="1626" xr:uid="{00000000-0005-0000-0000-00005B060000}"/>
    <cellStyle name="Normal 14 166 2 3" xfId="1627" xr:uid="{00000000-0005-0000-0000-00005C060000}"/>
    <cellStyle name="Normal 14 166 2 4" xfId="1628" xr:uid="{00000000-0005-0000-0000-00005D060000}"/>
    <cellStyle name="Normal 14 166 3" xfId="1629" xr:uid="{00000000-0005-0000-0000-00005E060000}"/>
    <cellStyle name="Normal 14 166 4" xfId="1630" xr:uid="{00000000-0005-0000-0000-00005F060000}"/>
    <cellStyle name="Normal 14 166 5" xfId="1631" xr:uid="{00000000-0005-0000-0000-000060060000}"/>
    <cellStyle name="Normal 14 166 6" xfId="1632" xr:uid="{00000000-0005-0000-0000-000061060000}"/>
    <cellStyle name="Normal 14 166 7" xfId="1633" xr:uid="{00000000-0005-0000-0000-000062060000}"/>
    <cellStyle name="Normal 14 166 8" xfId="1634" xr:uid="{00000000-0005-0000-0000-000063060000}"/>
    <cellStyle name="Normal 14 167" xfId="1635" xr:uid="{00000000-0005-0000-0000-000064060000}"/>
    <cellStyle name="Normal 14 167 2" xfId="1636" xr:uid="{00000000-0005-0000-0000-000065060000}"/>
    <cellStyle name="Normal 14 167 2 2" xfId="1637" xr:uid="{00000000-0005-0000-0000-000066060000}"/>
    <cellStyle name="Normal 14 167 2 3" xfId="1638" xr:uid="{00000000-0005-0000-0000-000067060000}"/>
    <cellStyle name="Normal 14 167 2 4" xfId="1639" xr:uid="{00000000-0005-0000-0000-000068060000}"/>
    <cellStyle name="Normal 14 167 3" xfId="1640" xr:uid="{00000000-0005-0000-0000-000069060000}"/>
    <cellStyle name="Normal 14 167 4" xfId="1641" xr:uid="{00000000-0005-0000-0000-00006A060000}"/>
    <cellStyle name="Normal 14 167 5" xfId="1642" xr:uid="{00000000-0005-0000-0000-00006B060000}"/>
    <cellStyle name="Normal 14 167 6" xfId="1643" xr:uid="{00000000-0005-0000-0000-00006C060000}"/>
    <cellStyle name="Normal 14 167 7" xfId="1644" xr:uid="{00000000-0005-0000-0000-00006D060000}"/>
    <cellStyle name="Normal 14 167 8" xfId="1645" xr:uid="{00000000-0005-0000-0000-00006E060000}"/>
    <cellStyle name="Normal 14 168" xfId="1646" xr:uid="{00000000-0005-0000-0000-00006F060000}"/>
    <cellStyle name="Normal 14 168 2" xfId="1647" xr:uid="{00000000-0005-0000-0000-000070060000}"/>
    <cellStyle name="Normal 14 168 2 2" xfId="1648" xr:uid="{00000000-0005-0000-0000-000071060000}"/>
    <cellStyle name="Normal 14 168 2 3" xfId="1649" xr:uid="{00000000-0005-0000-0000-000072060000}"/>
    <cellStyle name="Normal 14 168 2 4" xfId="1650" xr:uid="{00000000-0005-0000-0000-000073060000}"/>
    <cellStyle name="Normal 14 168 3" xfId="1651" xr:uid="{00000000-0005-0000-0000-000074060000}"/>
    <cellStyle name="Normal 14 168 4" xfId="1652" xr:uid="{00000000-0005-0000-0000-000075060000}"/>
    <cellStyle name="Normal 14 168 5" xfId="1653" xr:uid="{00000000-0005-0000-0000-000076060000}"/>
    <cellStyle name="Normal 14 168 6" xfId="1654" xr:uid="{00000000-0005-0000-0000-000077060000}"/>
    <cellStyle name="Normal 14 168 7" xfId="1655" xr:uid="{00000000-0005-0000-0000-000078060000}"/>
    <cellStyle name="Normal 14 168 8" xfId="1656" xr:uid="{00000000-0005-0000-0000-000079060000}"/>
    <cellStyle name="Normal 14 169" xfId="1657" xr:uid="{00000000-0005-0000-0000-00007A060000}"/>
    <cellStyle name="Normal 14 169 2" xfId="1658" xr:uid="{00000000-0005-0000-0000-00007B060000}"/>
    <cellStyle name="Normal 14 169 2 2" xfId="1659" xr:uid="{00000000-0005-0000-0000-00007C060000}"/>
    <cellStyle name="Normal 14 169 2 3" xfId="1660" xr:uid="{00000000-0005-0000-0000-00007D060000}"/>
    <cellStyle name="Normal 14 169 2 4" xfId="1661" xr:uid="{00000000-0005-0000-0000-00007E060000}"/>
    <cellStyle name="Normal 14 169 3" xfId="1662" xr:uid="{00000000-0005-0000-0000-00007F060000}"/>
    <cellStyle name="Normal 14 169 4" xfId="1663" xr:uid="{00000000-0005-0000-0000-000080060000}"/>
    <cellStyle name="Normal 14 169 5" xfId="1664" xr:uid="{00000000-0005-0000-0000-000081060000}"/>
    <cellStyle name="Normal 14 169 6" xfId="1665" xr:uid="{00000000-0005-0000-0000-000082060000}"/>
    <cellStyle name="Normal 14 169 7" xfId="1666" xr:uid="{00000000-0005-0000-0000-000083060000}"/>
    <cellStyle name="Normal 14 169 8" xfId="1667" xr:uid="{00000000-0005-0000-0000-000084060000}"/>
    <cellStyle name="Normal 14 17" xfId="1668" xr:uid="{00000000-0005-0000-0000-000085060000}"/>
    <cellStyle name="Normal 14 17 10" xfId="1669" xr:uid="{00000000-0005-0000-0000-000086060000}"/>
    <cellStyle name="Normal 14 17 2" xfId="1670" xr:uid="{00000000-0005-0000-0000-000087060000}"/>
    <cellStyle name="Normal 14 17 2 2" xfId="1671" xr:uid="{00000000-0005-0000-0000-000088060000}"/>
    <cellStyle name="Normal 14 17 2 2 2" xfId="1672" xr:uid="{00000000-0005-0000-0000-000089060000}"/>
    <cellStyle name="Normal 14 17 2 2 3" xfId="1673" xr:uid="{00000000-0005-0000-0000-00008A060000}"/>
    <cellStyle name="Normal 14 17 2 2 4" xfId="1674" xr:uid="{00000000-0005-0000-0000-00008B060000}"/>
    <cellStyle name="Normal 14 17 2 3" xfId="1675" xr:uid="{00000000-0005-0000-0000-00008C060000}"/>
    <cellStyle name="Normal 14 17 2 4" xfId="1676" xr:uid="{00000000-0005-0000-0000-00008D060000}"/>
    <cellStyle name="Normal 14 17 2 5" xfId="1677" xr:uid="{00000000-0005-0000-0000-00008E060000}"/>
    <cellStyle name="Normal 14 17 2 6" xfId="1678" xr:uid="{00000000-0005-0000-0000-00008F060000}"/>
    <cellStyle name="Normal 14 17 2 7" xfId="1679" xr:uid="{00000000-0005-0000-0000-000090060000}"/>
    <cellStyle name="Normal 14 17 2 8" xfId="1680" xr:uid="{00000000-0005-0000-0000-000091060000}"/>
    <cellStyle name="Normal 14 17 3" xfId="1681" xr:uid="{00000000-0005-0000-0000-000092060000}"/>
    <cellStyle name="Normal 14 17 3 2" xfId="1682" xr:uid="{00000000-0005-0000-0000-000093060000}"/>
    <cellStyle name="Normal 14 17 3 3" xfId="1683" xr:uid="{00000000-0005-0000-0000-000094060000}"/>
    <cellStyle name="Normal 14 17 4" xfId="1684" xr:uid="{00000000-0005-0000-0000-000095060000}"/>
    <cellStyle name="Normal 14 17 4 2" xfId="1685" xr:uid="{00000000-0005-0000-0000-000096060000}"/>
    <cellStyle name="Normal 14 17 4 3" xfId="1686" xr:uid="{00000000-0005-0000-0000-000097060000}"/>
    <cellStyle name="Normal 14 17 4 4" xfId="1687" xr:uid="{00000000-0005-0000-0000-000098060000}"/>
    <cellStyle name="Normal 14 17 5" xfId="1688" xr:uid="{00000000-0005-0000-0000-000099060000}"/>
    <cellStyle name="Normal 14 17 5 2" xfId="1689" xr:uid="{00000000-0005-0000-0000-00009A060000}"/>
    <cellStyle name="Normal 14 17 5 3" xfId="1690" xr:uid="{00000000-0005-0000-0000-00009B060000}"/>
    <cellStyle name="Normal 14 17 6" xfId="1691" xr:uid="{00000000-0005-0000-0000-00009C060000}"/>
    <cellStyle name="Normal 14 17 7" xfId="1692" xr:uid="{00000000-0005-0000-0000-00009D060000}"/>
    <cellStyle name="Normal 14 17 8" xfId="1693" xr:uid="{00000000-0005-0000-0000-00009E060000}"/>
    <cellStyle name="Normal 14 17 9" xfId="1694" xr:uid="{00000000-0005-0000-0000-00009F060000}"/>
    <cellStyle name="Normal 14 170" xfId="1695" xr:uid="{00000000-0005-0000-0000-0000A0060000}"/>
    <cellStyle name="Normal 14 170 2" xfId="1696" xr:uid="{00000000-0005-0000-0000-0000A1060000}"/>
    <cellStyle name="Normal 14 170 2 2" xfId="1697" xr:uid="{00000000-0005-0000-0000-0000A2060000}"/>
    <cellStyle name="Normal 14 170 2 3" xfId="1698" xr:uid="{00000000-0005-0000-0000-0000A3060000}"/>
    <cellStyle name="Normal 14 170 2 4" xfId="1699" xr:uid="{00000000-0005-0000-0000-0000A4060000}"/>
    <cellStyle name="Normal 14 170 3" xfId="1700" xr:uid="{00000000-0005-0000-0000-0000A5060000}"/>
    <cellStyle name="Normal 14 170 4" xfId="1701" xr:uid="{00000000-0005-0000-0000-0000A6060000}"/>
    <cellStyle name="Normal 14 170 5" xfId="1702" xr:uid="{00000000-0005-0000-0000-0000A7060000}"/>
    <cellStyle name="Normal 14 170 6" xfId="1703" xr:uid="{00000000-0005-0000-0000-0000A8060000}"/>
    <cellStyle name="Normal 14 170 7" xfId="1704" xr:uid="{00000000-0005-0000-0000-0000A9060000}"/>
    <cellStyle name="Normal 14 170 8" xfId="1705" xr:uid="{00000000-0005-0000-0000-0000AA060000}"/>
    <cellStyle name="Normal 14 171" xfId="1706" xr:uid="{00000000-0005-0000-0000-0000AB060000}"/>
    <cellStyle name="Normal 14 171 2" xfId="1707" xr:uid="{00000000-0005-0000-0000-0000AC060000}"/>
    <cellStyle name="Normal 14 171 2 2" xfId="1708" xr:uid="{00000000-0005-0000-0000-0000AD060000}"/>
    <cellStyle name="Normal 14 171 2 3" xfId="1709" xr:uid="{00000000-0005-0000-0000-0000AE060000}"/>
    <cellStyle name="Normal 14 171 2 4" xfId="1710" xr:uid="{00000000-0005-0000-0000-0000AF060000}"/>
    <cellStyle name="Normal 14 171 3" xfId="1711" xr:uid="{00000000-0005-0000-0000-0000B0060000}"/>
    <cellStyle name="Normal 14 171 4" xfId="1712" xr:uid="{00000000-0005-0000-0000-0000B1060000}"/>
    <cellStyle name="Normal 14 171 5" xfId="1713" xr:uid="{00000000-0005-0000-0000-0000B2060000}"/>
    <cellStyle name="Normal 14 171 6" xfId="1714" xr:uid="{00000000-0005-0000-0000-0000B3060000}"/>
    <cellStyle name="Normal 14 171 7" xfId="1715" xr:uid="{00000000-0005-0000-0000-0000B4060000}"/>
    <cellStyle name="Normal 14 171 8" xfId="1716" xr:uid="{00000000-0005-0000-0000-0000B5060000}"/>
    <cellStyle name="Normal 14 172" xfId="1717" xr:uid="{00000000-0005-0000-0000-0000B6060000}"/>
    <cellStyle name="Normal 14 172 2" xfId="1718" xr:uid="{00000000-0005-0000-0000-0000B7060000}"/>
    <cellStyle name="Normal 14 172 2 2" xfId="1719" xr:uid="{00000000-0005-0000-0000-0000B8060000}"/>
    <cellStyle name="Normal 14 172 2 3" xfId="1720" xr:uid="{00000000-0005-0000-0000-0000B9060000}"/>
    <cellStyle name="Normal 14 172 2 4" xfId="1721" xr:uid="{00000000-0005-0000-0000-0000BA060000}"/>
    <cellStyle name="Normal 14 172 3" xfId="1722" xr:uid="{00000000-0005-0000-0000-0000BB060000}"/>
    <cellStyle name="Normal 14 172 4" xfId="1723" xr:uid="{00000000-0005-0000-0000-0000BC060000}"/>
    <cellStyle name="Normal 14 172 5" xfId="1724" xr:uid="{00000000-0005-0000-0000-0000BD060000}"/>
    <cellStyle name="Normal 14 172 6" xfId="1725" xr:uid="{00000000-0005-0000-0000-0000BE060000}"/>
    <cellStyle name="Normal 14 172 7" xfId="1726" xr:uid="{00000000-0005-0000-0000-0000BF060000}"/>
    <cellStyle name="Normal 14 172 8" xfId="1727" xr:uid="{00000000-0005-0000-0000-0000C0060000}"/>
    <cellStyle name="Normal 14 173" xfId="1728" xr:uid="{00000000-0005-0000-0000-0000C1060000}"/>
    <cellStyle name="Normal 14 173 2" xfId="1729" xr:uid="{00000000-0005-0000-0000-0000C2060000}"/>
    <cellStyle name="Normal 14 173 2 2" xfId="1730" xr:uid="{00000000-0005-0000-0000-0000C3060000}"/>
    <cellStyle name="Normal 14 173 2 3" xfId="1731" xr:uid="{00000000-0005-0000-0000-0000C4060000}"/>
    <cellStyle name="Normal 14 173 2 4" xfId="1732" xr:uid="{00000000-0005-0000-0000-0000C5060000}"/>
    <cellStyle name="Normal 14 173 3" xfId="1733" xr:uid="{00000000-0005-0000-0000-0000C6060000}"/>
    <cellStyle name="Normal 14 173 4" xfId="1734" xr:uid="{00000000-0005-0000-0000-0000C7060000}"/>
    <cellStyle name="Normal 14 173 5" xfId="1735" xr:uid="{00000000-0005-0000-0000-0000C8060000}"/>
    <cellStyle name="Normal 14 173 6" xfId="1736" xr:uid="{00000000-0005-0000-0000-0000C9060000}"/>
    <cellStyle name="Normal 14 173 7" xfId="1737" xr:uid="{00000000-0005-0000-0000-0000CA060000}"/>
    <cellStyle name="Normal 14 173 8" xfId="1738" xr:uid="{00000000-0005-0000-0000-0000CB060000}"/>
    <cellStyle name="Normal 14 174" xfId="1739" xr:uid="{00000000-0005-0000-0000-0000CC060000}"/>
    <cellStyle name="Normal 14 174 2" xfId="1740" xr:uid="{00000000-0005-0000-0000-0000CD060000}"/>
    <cellStyle name="Normal 14 174 2 2" xfId="1741" xr:uid="{00000000-0005-0000-0000-0000CE060000}"/>
    <cellStyle name="Normal 14 174 2 3" xfId="1742" xr:uid="{00000000-0005-0000-0000-0000CF060000}"/>
    <cellStyle name="Normal 14 174 2 4" xfId="1743" xr:uid="{00000000-0005-0000-0000-0000D0060000}"/>
    <cellStyle name="Normal 14 174 3" xfId="1744" xr:uid="{00000000-0005-0000-0000-0000D1060000}"/>
    <cellStyle name="Normal 14 174 4" xfId="1745" xr:uid="{00000000-0005-0000-0000-0000D2060000}"/>
    <cellStyle name="Normal 14 174 5" xfId="1746" xr:uid="{00000000-0005-0000-0000-0000D3060000}"/>
    <cellStyle name="Normal 14 174 6" xfId="1747" xr:uid="{00000000-0005-0000-0000-0000D4060000}"/>
    <cellStyle name="Normal 14 174 7" xfId="1748" xr:uid="{00000000-0005-0000-0000-0000D5060000}"/>
    <cellStyle name="Normal 14 174 8" xfId="1749" xr:uid="{00000000-0005-0000-0000-0000D6060000}"/>
    <cellStyle name="Normal 14 175" xfId="1750" xr:uid="{00000000-0005-0000-0000-0000D7060000}"/>
    <cellStyle name="Normal 14 175 2" xfId="1751" xr:uid="{00000000-0005-0000-0000-0000D8060000}"/>
    <cellStyle name="Normal 14 175 2 2" xfId="1752" xr:uid="{00000000-0005-0000-0000-0000D9060000}"/>
    <cellStyle name="Normal 14 175 2 3" xfId="1753" xr:uid="{00000000-0005-0000-0000-0000DA060000}"/>
    <cellStyle name="Normal 14 175 2 4" xfId="1754" xr:uid="{00000000-0005-0000-0000-0000DB060000}"/>
    <cellStyle name="Normal 14 175 3" xfId="1755" xr:uid="{00000000-0005-0000-0000-0000DC060000}"/>
    <cellStyle name="Normal 14 175 4" xfId="1756" xr:uid="{00000000-0005-0000-0000-0000DD060000}"/>
    <cellStyle name="Normal 14 175 5" xfId="1757" xr:uid="{00000000-0005-0000-0000-0000DE060000}"/>
    <cellStyle name="Normal 14 175 6" xfId="1758" xr:uid="{00000000-0005-0000-0000-0000DF060000}"/>
    <cellStyle name="Normal 14 175 7" xfId="1759" xr:uid="{00000000-0005-0000-0000-0000E0060000}"/>
    <cellStyle name="Normal 14 175 8" xfId="1760" xr:uid="{00000000-0005-0000-0000-0000E1060000}"/>
    <cellStyle name="Normal 14 176" xfId="1761" xr:uid="{00000000-0005-0000-0000-0000E2060000}"/>
    <cellStyle name="Normal 14 176 2" xfId="1762" xr:uid="{00000000-0005-0000-0000-0000E3060000}"/>
    <cellStyle name="Normal 14 176 2 2" xfId="1763" xr:uid="{00000000-0005-0000-0000-0000E4060000}"/>
    <cellStyle name="Normal 14 176 2 3" xfId="1764" xr:uid="{00000000-0005-0000-0000-0000E5060000}"/>
    <cellStyle name="Normal 14 176 2 4" xfId="1765" xr:uid="{00000000-0005-0000-0000-0000E6060000}"/>
    <cellStyle name="Normal 14 176 3" xfId="1766" xr:uid="{00000000-0005-0000-0000-0000E7060000}"/>
    <cellStyle name="Normal 14 176 4" xfId="1767" xr:uid="{00000000-0005-0000-0000-0000E8060000}"/>
    <cellStyle name="Normal 14 176 5" xfId="1768" xr:uid="{00000000-0005-0000-0000-0000E9060000}"/>
    <cellStyle name="Normal 14 176 6" xfId="1769" xr:uid="{00000000-0005-0000-0000-0000EA060000}"/>
    <cellStyle name="Normal 14 176 7" xfId="1770" xr:uid="{00000000-0005-0000-0000-0000EB060000}"/>
    <cellStyle name="Normal 14 176 8" xfId="1771" xr:uid="{00000000-0005-0000-0000-0000EC060000}"/>
    <cellStyle name="Normal 14 177" xfId="1772" xr:uid="{00000000-0005-0000-0000-0000ED060000}"/>
    <cellStyle name="Normal 14 177 2" xfId="1773" xr:uid="{00000000-0005-0000-0000-0000EE060000}"/>
    <cellStyle name="Normal 14 177 2 2" xfId="1774" xr:uid="{00000000-0005-0000-0000-0000EF060000}"/>
    <cellStyle name="Normal 14 177 2 3" xfId="1775" xr:uid="{00000000-0005-0000-0000-0000F0060000}"/>
    <cellStyle name="Normal 14 177 2 4" xfId="1776" xr:uid="{00000000-0005-0000-0000-0000F1060000}"/>
    <cellStyle name="Normal 14 177 3" xfId="1777" xr:uid="{00000000-0005-0000-0000-0000F2060000}"/>
    <cellStyle name="Normal 14 177 4" xfId="1778" xr:uid="{00000000-0005-0000-0000-0000F3060000}"/>
    <cellStyle name="Normal 14 177 5" xfId="1779" xr:uid="{00000000-0005-0000-0000-0000F4060000}"/>
    <cellStyle name="Normal 14 177 6" xfId="1780" xr:uid="{00000000-0005-0000-0000-0000F5060000}"/>
    <cellStyle name="Normal 14 177 7" xfId="1781" xr:uid="{00000000-0005-0000-0000-0000F6060000}"/>
    <cellStyle name="Normal 14 177 8" xfId="1782" xr:uid="{00000000-0005-0000-0000-0000F7060000}"/>
    <cellStyle name="Normal 14 178" xfId="1783" xr:uid="{00000000-0005-0000-0000-0000F8060000}"/>
    <cellStyle name="Normal 14 178 2" xfId="1784" xr:uid="{00000000-0005-0000-0000-0000F9060000}"/>
    <cellStyle name="Normal 14 178 2 2" xfId="1785" xr:uid="{00000000-0005-0000-0000-0000FA060000}"/>
    <cellStyle name="Normal 14 178 2 3" xfId="1786" xr:uid="{00000000-0005-0000-0000-0000FB060000}"/>
    <cellStyle name="Normal 14 178 2 4" xfId="1787" xr:uid="{00000000-0005-0000-0000-0000FC060000}"/>
    <cellStyle name="Normal 14 178 3" xfId="1788" xr:uid="{00000000-0005-0000-0000-0000FD060000}"/>
    <cellStyle name="Normal 14 178 4" xfId="1789" xr:uid="{00000000-0005-0000-0000-0000FE060000}"/>
    <cellStyle name="Normal 14 178 5" xfId="1790" xr:uid="{00000000-0005-0000-0000-0000FF060000}"/>
    <cellStyle name="Normal 14 178 6" xfId="1791" xr:uid="{00000000-0005-0000-0000-000000070000}"/>
    <cellStyle name="Normal 14 178 7" xfId="1792" xr:uid="{00000000-0005-0000-0000-000001070000}"/>
    <cellStyle name="Normal 14 178 8" xfId="1793" xr:uid="{00000000-0005-0000-0000-000002070000}"/>
    <cellStyle name="Normal 14 179" xfId="1794" xr:uid="{00000000-0005-0000-0000-000003070000}"/>
    <cellStyle name="Normal 14 179 2" xfId="1795" xr:uid="{00000000-0005-0000-0000-000004070000}"/>
    <cellStyle name="Normal 14 179 2 2" xfId="1796" xr:uid="{00000000-0005-0000-0000-000005070000}"/>
    <cellStyle name="Normal 14 179 2 3" xfId="1797" xr:uid="{00000000-0005-0000-0000-000006070000}"/>
    <cellStyle name="Normal 14 179 2 4" xfId="1798" xr:uid="{00000000-0005-0000-0000-000007070000}"/>
    <cellStyle name="Normal 14 179 3" xfId="1799" xr:uid="{00000000-0005-0000-0000-000008070000}"/>
    <cellStyle name="Normal 14 179 4" xfId="1800" xr:uid="{00000000-0005-0000-0000-000009070000}"/>
    <cellStyle name="Normal 14 179 5" xfId="1801" xr:uid="{00000000-0005-0000-0000-00000A070000}"/>
    <cellStyle name="Normal 14 179 6" xfId="1802" xr:uid="{00000000-0005-0000-0000-00000B070000}"/>
    <cellStyle name="Normal 14 179 7" xfId="1803" xr:uid="{00000000-0005-0000-0000-00000C070000}"/>
    <cellStyle name="Normal 14 179 8" xfId="1804" xr:uid="{00000000-0005-0000-0000-00000D070000}"/>
    <cellStyle name="Normal 14 18" xfId="1805" xr:uid="{00000000-0005-0000-0000-00000E070000}"/>
    <cellStyle name="Normal 14 18 10" xfId="1806" xr:uid="{00000000-0005-0000-0000-00000F070000}"/>
    <cellStyle name="Normal 14 18 2" xfId="1807" xr:uid="{00000000-0005-0000-0000-000010070000}"/>
    <cellStyle name="Normal 14 18 2 2" xfId="1808" xr:uid="{00000000-0005-0000-0000-000011070000}"/>
    <cellStyle name="Normal 14 18 2 2 2" xfId="1809" xr:uid="{00000000-0005-0000-0000-000012070000}"/>
    <cellStyle name="Normal 14 18 2 2 3" xfId="1810" xr:uid="{00000000-0005-0000-0000-000013070000}"/>
    <cellStyle name="Normal 14 18 2 2 4" xfId="1811" xr:uid="{00000000-0005-0000-0000-000014070000}"/>
    <cellStyle name="Normal 14 18 2 3" xfId="1812" xr:uid="{00000000-0005-0000-0000-000015070000}"/>
    <cellStyle name="Normal 14 18 2 4" xfId="1813" xr:uid="{00000000-0005-0000-0000-000016070000}"/>
    <cellStyle name="Normal 14 18 2 5" xfId="1814" xr:uid="{00000000-0005-0000-0000-000017070000}"/>
    <cellStyle name="Normal 14 18 2 6" xfId="1815" xr:uid="{00000000-0005-0000-0000-000018070000}"/>
    <cellStyle name="Normal 14 18 2 7" xfId="1816" xr:uid="{00000000-0005-0000-0000-000019070000}"/>
    <cellStyle name="Normal 14 18 2 8" xfId="1817" xr:uid="{00000000-0005-0000-0000-00001A070000}"/>
    <cellStyle name="Normal 14 18 3" xfId="1818" xr:uid="{00000000-0005-0000-0000-00001B070000}"/>
    <cellStyle name="Normal 14 18 3 2" xfId="1819" xr:uid="{00000000-0005-0000-0000-00001C070000}"/>
    <cellStyle name="Normal 14 18 3 3" xfId="1820" xr:uid="{00000000-0005-0000-0000-00001D070000}"/>
    <cellStyle name="Normal 14 18 4" xfId="1821" xr:uid="{00000000-0005-0000-0000-00001E070000}"/>
    <cellStyle name="Normal 14 18 4 2" xfId="1822" xr:uid="{00000000-0005-0000-0000-00001F070000}"/>
    <cellStyle name="Normal 14 18 4 3" xfId="1823" xr:uid="{00000000-0005-0000-0000-000020070000}"/>
    <cellStyle name="Normal 14 18 4 4" xfId="1824" xr:uid="{00000000-0005-0000-0000-000021070000}"/>
    <cellStyle name="Normal 14 18 5" xfId="1825" xr:uid="{00000000-0005-0000-0000-000022070000}"/>
    <cellStyle name="Normal 14 18 5 2" xfId="1826" xr:uid="{00000000-0005-0000-0000-000023070000}"/>
    <cellStyle name="Normal 14 18 5 3" xfId="1827" xr:uid="{00000000-0005-0000-0000-000024070000}"/>
    <cellStyle name="Normal 14 18 6" xfId="1828" xr:uid="{00000000-0005-0000-0000-000025070000}"/>
    <cellStyle name="Normal 14 18 7" xfId="1829" xr:uid="{00000000-0005-0000-0000-000026070000}"/>
    <cellStyle name="Normal 14 18 8" xfId="1830" xr:uid="{00000000-0005-0000-0000-000027070000}"/>
    <cellStyle name="Normal 14 18 9" xfId="1831" xr:uid="{00000000-0005-0000-0000-000028070000}"/>
    <cellStyle name="Normal 14 180" xfId="1832" xr:uid="{00000000-0005-0000-0000-000029070000}"/>
    <cellStyle name="Normal 14 180 2" xfId="1833" xr:uid="{00000000-0005-0000-0000-00002A070000}"/>
    <cellStyle name="Normal 14 180 2 2" xfId="1834" xr:uid="{00000000-0005-0000-0000-00002B070000}"/>
    <cellStyle name="Normal 14 180 2 3" xfId="1835" xr:uid="{00000000-0005-0000-0000-00002C070000}"/>
    <cellStyle name="Normal 14 180 2 4" xfId="1836" xr:uid="{00000000-0005-0000-0000-00002D070000}"/>
    <cellStyle name="Normal 14 180 3" xfId="1837" xr:uid="{00000000-0005-0000-0000-00002E070000}"/>
    <cellStyle name="Normal 14 180 4" xfId="1838" xr:uid="{00000000-0005-0000-0000-00002F070000}"/>
    <cellStyle name="Normal 14 180 5" xfId="1839" xr:uid="{00000000-0005-0000-0000-000030070000}"/>
    <cellStyle name="Normal 14 180 6" xfId="1840" xr:uid="{00000000-0005-0000-0000-000031070000}"/>
    <cellStyle name="Normal 14 180 7" xfId="1841" xr:uid="{00000000-0005-0000-0000-000032070000}"/>
    <cellStyle name="Normal 14 180 8" xfId="1842" xr:uid="{00000000-0005-0000-0000-000033070000}"/>
    <cellStyle name="Normal 14 181" xfId="1843" xr:uid="{00000000-0005-0000-0000-000034070000}"/>
    <cellStyle name="Normal 14 181 2" xfId="1844" xr:uid="{00000000-0005-0000-0000-000035070000}"/>
    <cellStyle name="Normal 14 181 3" xfId="1845" xr:uid="{00000000-0005-0000-0000-000036070000}"/>
    <cellStyle name="Normal 14 182" xfId="1846" xr:uid="{00000000-0005-0000-0000-000037070000}"/>
    <cellStyle name="Normal 14 182 2" xfId="1847" xr:uid="{00000000-0005-0000-0000-000038070000}"/>
    <cellStyle name="Normal 14 182 3" xfId="1848" xr:uid="{00000000-0005-0000-0000-000039070000}"/>
    <cellStyle name="Normal 14 183" xfId="1849" xr:uid="{00000000-0005-0000-0000-00003A070000}"/>
    <cellStyle name="Normal 14 183 2" xfId="1850" xr:uid="{00000000-0005-0000-0000-00003B070000}"/>
    <cellStyle name="Normal 14 183 3" xfId="1851" xr:uid="{00000000-0005-0000-0000-00003C070000}"/>
    <cellStyle name="Normal 14 184" xfId="1852" xr:uid="{00000000-0005-0000-0000-00003D070000}"/>
    <cellStyle name="Normal 14 184 2" xfId="1853" xr:uid="{00000000-0005-0000-0000-00003E070000}"/>
    <cellStyle name="Normal 14 184 3" xfId="1854" xr:uid="{00000000-0005-0000-0000-00003F070000}"/>
    <cellStyle name="Normal 14 185" xfId="1855" xr:uid="{00000000-0005-0000-0000-000040070000}"/>
    <cellStyle name="Normal 14 185 2" xfId="1856" xr:uid="{00000000-0005-0000-0000-000041070000}"/>
    <cellStyle name="Normal 14 185 3" xfId="1857" xr:uid="{00000000-0005-0000-0000-000042070000}"/>
    <cellStyle name="Normal 14 186" xfId="1858" xr:uid="{00000000-0005-0000-0000-000043070000}"/>
    <cellStyle name="Normal 14 19" xfId="1859" xr:uid="{00000000-0005-0000-0000-000044070000}"/>
    <cellStyle name="Normal 14 19 10" xfId="1860" xr:uid="{00000000-0005-0000-0000-000045070000}"/>
    <cellStyle name="Normal 14 19 2" xfId="1861" xr:uid="{00000000-0005-0000-0000-000046070000}"/>
    <cellStyle name="Normal 14 19 2 2" xfId="1862" xr:uid="{00000000-0005-0000-0000-000047070000}"/>
    <cellStyle name="Normal 14 19 2 2 2" xfId="1863" xr:uid="{00000000-0005-0000-0000-000048070000}"/>
    <cellStyle name="Normal 14 19 2 2 3" xfId="1864" xr:uid="{00000000-0005-0000-0000-000049070000}"/>
    <cellStyle name="Normal 14 19 2 2 4" xfId="1865" xr:uid="{00000000-0005-0000-0000-00004A070000}"/>
    <cellStyle name="Normal 14 19 2 3" xfId="1866" xr:uid="{00000000-0005-0000-0000-00004B070000}"/>
    <cellStyle name="Normal 14 19 2 4" xfId="1867" xr:uid="{00000000-0005-0000-0000-00004C070000}"/>
    <cellStyle name="Normal 14 19 2 5" xfId="1868" xr:uid="{00000000-0005-0000-0000-00004D070000}"/>
    <cellStyle name="Normal 14 19 2 6" xfId="1869" xr:uid="{00000000-0005-0000-0000-00004E070000}"/>
    <cellStyle name="Normal 14 19 2 7" xfId="1870" xr:uid="{00000000-0005-0000-0000-00004F070000}"/>
    <cellStyle name="Normal 14 19 2 8" xfId="1871" xr:uid="{00000000-0005-0000-0000-000050070000}"/>
    <cellStyle name="Normal 14 19 3" xfId="1872" xr:uid="{00000000-0005-0000-0000-000051070000}"/>
    <cellStyle name="Normal 14 19 3 2" xfId="1873" xr:uid="{00000000-0005-0000-0000-000052070000}"/>
    <cellStyle name="Normal 14 19 3 3" xfId="1874" xr:uid="{00000000-0005-0000-0000-000053070000}"/>
    <cellStyle name="Normal 14 19 4" xfId="1875" xr:uid="{00000000-0005-0000-0000-000054070000}"/>
    <cellStyle name="Normal 14 19 4 2" xfId="1876" xr:uid="{00000000-0005-0000-0000-000055070000}"/>
    <cellStyle name="Normal 14 19 4 3" xfId="1877" xr:uid="{00000000-0005-0000-0000-000056070000}"/>
    <cellStyle name="Normal 14 19 4 4" xfId="1878" xr:uid="{00000000-0005-0000-0000-000057070000}"/>
    <cellStyle name="Normal 14 19 5" xfId="1879" xr:uid="{00000000-0005-0000-0000-000058070000}"/>
    <cellStyle name="Normal 14 19 5 2" xfId="1880" xr:uid="{00000000-0005-0000-0000-000059070000}"/>
    <cellStyle name="Normal 14 19 5 3" xfId="1881" xr:uid="{00000000-0005-0000-0000-00005A070000}"/>
    <cellStyle name="Normal 14 19 6" xfId="1882" xr:uid="{00000000-0005-0000-0000-00005B070000}"/>
    <cellStyle name="Normal 14 19 7" xfId="1883" xr:uid="{00000000-0005-0000-0000-00005C070000}"/>
    <cellStyle name="Normal 14 19 8" xfId="1884" xr:uid="{00000000-0005-0000-0000-00005D070000}"/>
    <cellStyle name="Normal 14 19 9" xfId="1885" xr:uid="{00000000-0005-0000-0000-00005E070000}"/>
    <cellStyle name="Normal 14 2" xfId="1886" xr:uid="{00000000-0005-0000-0000-00005F070000}"/>
    <cellStyle name="Normal 14 2 10" xfId="1887" xr:uid="{00000000-0005-0000-0000-000060070000}"/>
    <cellStyle name="Normal 14 2 10 2" xfId="1888" xr:uid="{00000000-0005-0000-0000-000061070000}"/>
    <cellStyle name="Normal 14 2 11" xfId="1889" xr:uid="{00000000-0005-0000-0000-000062070000}"/>
    <cellStyle name="Normal 14 2 11 2" xfId="1890" xr:uid="{00000000-0005-0000-0000-000063070000}"/>
    <cellStyle name="Normal 14 2 12" xfId="1891" xr:uid="{00000000-0005-0000-0000-000064070000}"/>
    <cellStyle name="Normal 14 2 12 2" xfId="1892" xr:uid="{00000000-0005-0000-0000-000065070000}"/>
    <cellStyle name="Normal 14 2 13" xfId="1893" xr:uid="{00000000-0005-0000-0000-000066070000}"/>
    <cellStyle name="Normal 14 2 13 2" xfId="1894" xr:uid="{00000000-0005-0000-0000-000067070000}"/>
    <cellStyle name="Normal 14 2 14" xfId="1895" xr:uid="{00000000-0005-0000-0000-000068070000}"/>
    <cellStyle name="Normal 14 2 14 2" xfId="1896" xr:uid="{00000000-0005-0000-0000-000069070000}"/>
    <cellStyle name="Normal 14 2 15" xfId="1897" xr:uid="{00000000-0005-0000-0000-00006A070000}"/>
    <cellStyle name="Normal 14 2 15 2" xfId="1898" xr:uid="{00000000-0005-0000-0000-00006B070000}"/>
    <cellStyle name="Normal 14 2 16" xfId="1899" xr:uid="{00000000-0005-0000-0000-00006C070000}"/>
    <cellStyle name="Normal 14 2 16 2" xfId="1900" xr:uid="{00000000-0005-0000-0000-00006D070000}"/>
    <cellStyle name="Normal 14 2 17" xfId="1901" xr:uid="{00000000-0005-0000-0000-00006E070000}"/>
    <cellStyle name="Normal 14 2 17 2" xfId="1902" xr:uid="{00000000-0005-0000-0000-00006F070000}"/>
    <cellStyle name="Normal 14 2 18" xfId="1903" xr:uid="{00000000-0005-0000-0000-000070070000}"/>
    <cellStyle name="Normal 14 2 19" xfId="1904" xr:uid="{00000000-0005-0000-0000-000071070000}"/>
    <cellStyle name="Normal 14 2 2" xfId="1905" xr:uid="{00000000-0005-0000-0000-000072070000}"/>
    <cellStyle name="Normal 14 2 2 2" xfId="1906" xr:uid="{00000000-0005-0000-0000-000073070000}"/>
    <cellStyle name="Normal 14 2 2 2 2" xfId="1907" xr:uid="{00000000-0005-0000-0000-000074070000}"/>
    <cellStyle name="Normal 14 2 2 2 2 2" xfId="1908" xr:uid="{00000000-0005-0000-0000-000075070000}"/>
    <cellStyle name="Normal 14 2 2 2 2 3" xfId="1909" xr:uid="{00000000-0005-0000-0000-000076070000}"/>
    <cellStyle name="Normal 14 2 2 2 2 4" xfId="1910" xr:uid="{00000000-0005-0000-0000-000077070000}"/>
    <cellStyle name="Normal 14 2 2 2 3" xfId="1911" xr:uid="{00000000-0005-0000-0000-000078070000}"/>
    <cellStyle name="Normal 14 2 2 2 3 2" xfId="1912" xr:uid="{00000000-0005-0000-0000-000079070000}"/>
    <cellStyle name="Normal 14 2 2 2 4" xfId="1913" xr:uid="{00000000-0005-0000-0000-00007A070000}"/>
    <cellStyle name="Normal 14 2 2 2 5" xfId="1914" xr:uid="{00000000-0005-0000-0000-00007B070000}"/>
    <cellStyle name="Normal 14 2 2 2 6" xfId="1915" xr:uid="{00000000-0005-0000-0000-00007C070000}"/>
    <cellStyle name="Normal 14 2 2 2 7" xfId="1916" xr:uid="{00000000-0005-0000-0000-00007D070000}"/>
    <cellStyle name="Normal 14 2 2 2 8" xfId="1917" xr:uid="{00000000-0005-0000-0000-00007E070000}"/>
    <cellStyle name="Normal 14 2 2 3" xfId="1918" xr:uid="{00000000-0005-0000-0000-00007F070000}"/>
    <cellStyle name="Normal 14 2 2 4" xfId="1919" xr:uid="{00000000-0005-0000-0000-000080070000}"/>
    <cellStyle name="Normal 14 2 2 4 2" xfId="1920" xr:uid="{00000000-0005-0000-0000-000081070000}"/>
    <cellStyle name="Normal 14 2 2 4 3" xfId="1921" xr:uid="{00000000-0005-0000-0000-000082070000}"/>
    <cellStyle name="Normal 14 2 2 5" xfId="1922" xr:uid="{00000000-0005-0000-0000-000083070000}"/>
    <cellStyle name="Normal 14 2 2 6" xfId="1923" xr:uid="{00000000-0005-0000-0000-000084070000}"/>
    <cellStyle name="Normal 14 2 20" xfId="1924" xr:uid="{00000000-0005-0000-0000-000085070000}"/>
    <cellStyle name="Normal 14 2 21" xfId="1925" xr:uid="{00000000-0005-0000-0000-000086070000}"/>
    <cellStyle name="Normal 14 2 22" xfId="1926" xr:uid="{00000000-0005-0000-0000-000087070000}"/>
    <cellStyle name="Normal 14 2 23" xfId="1927" xr:uid="{00000000-0005-0000-0000-000088070000}"/>
    <cellStyle name="Normal 14 2 24" xfId="1928" xr:uid="{00000000-0005-0000-0000-000089070000}"/>
    <cellStyle name="Normal 14 2 25" xfId="1929" xr:uid="{00000000-0005-0000-0000-00008A070000}"/>
    <cellStyle name="Normal 14 2 26" xfId="1930" xr:uid="{00000000-0005-0000-0000-00008B070000}"/>
    <cellStyle name="Normal 14 2 27" xfId="1931" xr:uid="{00000000-0005-0000-0000-00008C070000}"/>
    <cellStyle name="Normal 14 2 28" xfId="1932" xr:uid="{00000000-0005-0000-0000-00008D070000}"/>
    <cellStyle name="Normal 14 2 29" xfId="1933" xr:uid="{00000000-0005-0000-0000-00008E070000}"/>
    <cellStyle name="Normal 14 2 3" xfId="1934" xr:uid="{00000000-0005-0000-0000-00008F070000}"/>
    <cellStyle name="Normal 14 2 3 2" xfId="1935" xr:uid="{00000000-0005-0000-0000-000090070000}"/>
    <cellStyle name="Normal 14 2 3 3" xfId="1936" xr:uid="{00000000-0005-0000-0000-000091070000}"/>
    <cellStyle name="Normal 14 2 3 4" xfId="1937" xr:uid="{00000000-0005-0000-0000-000092070000}"/>
    <cellStyle name="Normal 14 2 30" xfId="1938" xr:uid="{00000000-0005-0000-0000-000093070000}"/>
    <cellStyle name="Normal 14 2 31" xfId="1939" xr:uid="{00000000-0005-0000-0000-000094070000}"/>
    <cellStyle name="Normal 14 2 32" xfId="1940" xr:uid="{00000000-0005-0000-0000-000095070000}"/>
    <cellStyle name="Normal 14 2 33" xfId="1941" xr:uid="{00000000-0005-0000-0000-000096070000}"/>
    <cellStyle name="Normal 14 2 33 2" xfId="1942" xr:uid="{00000000-0005-0000-0000-000097070000}"/>
    <cellStyle name="Normal 14 2 33 3" xfId="1943" xr:uid="{00000000-0005-0000-0000-000098070000}"/>
    <cellStyle name="Normal 14 2 34" xfId="1944" xr:uid="{00000000-0005-0000-0000-000099070000}"/>
    <cellStyle name="Normal 14 2 34 2" xfId="1945" xr:uid="{00000000-0005-0000-0000-00009A070000}"/>
    <cellStyle name="Normal 14 2 34 3" xfId="1946" xr:uid="{00000000-0005-0000-0000-00009B070000}"/>
    <cellStyle name="Normal 14 2 34 4" xfId="1947" xr:uid="{00000000-0005-0000-0000-00009C070000}"/>
    <cellStyle name="Normal 14 2 35" xfId="1948" xr:uid="{00000000-0005-0000-0000-00009D070000}"/>
    <cellStyle name="Normal 14 2 36" xfId="1949" xr:uid="{00000000-0005-0000-0000-00009E070000}"/>
    <cellStyle name="Normal 14 2 37" xfId="1950" xr:uid="{00000000-0005-0000-0000-00009F070000}"/>
    <cellStyle name="Normal 14 2 38" xfId="1951" xr:uid="{00000000-0005-0000-0000-0000A0070000}"/>
    <cellStyle name="Normal 14 2 39" xfId="1952" xr:uid="{00000000-0005-0000-0000-0000A1070000}"/>
    <cellStyle name="Normal 14 2 4" xfId="1953" xr:uid="{00000000-0005-0000-0000-0000A2070000}"/>
    <cellStyle name="Normal 14 2 4 2" xfId="1954" xr:uid="{00000000-0005-0000-0000-0000A3070000}"/>
    <cellStyle name="Normal 14 2 4 3" xfId="1955" xr:uid="{00000000-0005-0000-0000-0000A4070000}"/>
    <cellStyle name="Normal 14 2 4 4" xfId="1956" xr:uid="{00000000-0005-0000-0000-0000A5070000}"/>
    <cellStyle name="Normal 14 2 40" xfId="1957" xr:uid="{00000000-0005-0000-0000-0000A6070000}"/>
    <cellStyle name="Normal 14 2 41" xfId="1958" xr:uid="{00000000-0005-0000-0000-0000A7070000}"/>
    <cellStyle name="Normal 14 2 42" xfId="1959" xr:uid="{00000000-0005-0000-0000-0000A8070000}"/>
    <cellStyle name="Normal 14 2 43" xfId="1960" xr:uid="{00000000-0005-0000-0000-0000A9070000}"/>
    <cellStyle name="Normal 14 2 44" xfId="1961" xr:uid="{00000000-0005-0000-0000-0000AA070000}"/>
    <cellStyle name="Normal 14 2 45" xfId="1962" xr:uid="{00000000-0005-0000-0000-0000AB070000}"/>
    <cellStyle name="Normal 14 2 5" xfId="1963" xr:uid="{00000000-0005-0000-0000-0000AC070000}"/>
    <cellStyle name="Normal 14 2 5 2" xfId="1964" xr:uid="{00000000-0005-0000-0000-0000AD070000}"/>
    <cellStyle name="Normal 14 2 5 3" xfId="1965" xr:uid="{00000000-0005-0000-0000-0000AE070000}"/>
    <cellStyle name="Normal 14 2 5 4" xfId="1966" xr:uid="{00000000-0005-0000-0000-0000AF070000}"/>
    <cellStyle name="Normal 14 2 6" xfId="1967" xr:uid="{00000000-0005-0000-0000-0000B0070000}"/>
    <cellStyle name="Normal 14 2 6 2" xfId="1968" xr:uid="{00000000-0005-0000-0000-0000B1070000}"/>
    <cellStyle name="Normal 14 2 7" xfId="1969" xr:uid="{00000000-0005-0000-0000-0000B2070000}"/>
    <cellStyle name="Normal 14 2 7 2" xfId="1970" xr:uid="{00000000-0005-0000-0000-0000B3070000}"/>
    <cellStyle name="Normal 14 2 8" xfId="1971" xr:uid="{00000000-0005-0000-0000-0000B4070000}"/>
    <cellStyle name="Normal 14 2 8 2" xfId="1972" xr:uid="{00000000-0005-0000-0000-0000B5070000}"/>
    <cellStyle name="Normal 14 2 9" xfId="1973" xr:uid="{00000000-0005-0000-0000-0000B6070000}"/>
    <cellStyle name="Normal 14 2 9 2" xfId="1974" xr:uid="{00000000-0005-0000-0000-0000B7070000}"/>
    <cellStyle name="Normal 14 2_Tab17-Den Questionnaire" xfId="1975" xr:uid="{00000000-0005-0000-0000-0000B8070000}"/>
    <cellStyle name="Normal 14 20" xfId="1976" xr:uid="{00000000-0005-0000-0000-0000B9070000}"/>
    <cellStyle name="Normal 14 20 10" xfId="1977" xr:uid="{00000000-0005-0000-0000-0000BA070000}"/>
    <cellStyle name="Normal 14 20 2" xfId="1978" xr:uid="{00000000-0005-0000-0000-0000BB070000}"/>
    <cellStyle name="Normal 14 20 2 2" xfId="1979" xr:uid="{00000000-0005-0000-0000-0000BC070000}"/>
    <cellStyle name="Normal 14 20 2 2 2" xfId="1980" xr:uid="{00000000-0005-0000-0000-0000BD070000}"/>
    <cellStyle name="Normal 14 20 2 2 3" xfId="1981" xr:uid="{00000000-0005-0000-0000-0000BE070000}"/>
    <cellStyle name="Normal 14 20 2 2 4" xfId="1982" xr:uid="{00000000-0005-0000-0000-0000BF070000}"/>
    <cellStyle name="Normal 14 20 2 3" xfId="1983" xr:uid="{00000000-0005-0000-0000-0000C0070000}"/>
    <cellStyle name="Normal 14 20 2 4" xfId="1984" xr:uid="{00000000-0005-0000-0000-0000C1070000}"/>
    <cellStyle name="Normal 14 20 2 5" xfId="1985" xr:uid="{00000000-0005-0000-0000-0000C2070000}"/>
    <cellStyle name="Normal 14 20 2 6" xfId="1986" xr:uid="{00000000-0005-0000-0000-0000C3070000}"/>
    <cellStyle name="Normal 14 20 2 7" xfId="1987" xr:uid="{00000000-0005-0000-0000-0000C4070000}"/>
    <cellStyle name="Normal 14 20 2 8" xfId="1988" xr:uid="{00000000-0005-0000-0000-0000C5070000}"/>
    <cellStyle name="Normal 14 20 3" xfId="1989" xr:uid="{00000000-0005-0000-0000-0000C6070000}"/>
    <cellStyle name="Normal 14 20 3 2" xfId="1990" xr:uid="{00000000-0005-0000-0000-0000C7070000}"/>
    <cellStyle name="Normal 14 20 3 3" xfId="1991" xr:uid="{00000000-0005-0000-0000-0000C8070000}"/>
    <cellStyle name="Normal 14 20 4" xfId="1992" xr:uid="{00000000-0005-0000-0000-0000C9070000}"/>
    <cellStyle name="Normal 14 20 4 2" xfId="1993" xr:uid="{00000000-0005-0000-0000-0000CA070000}"/>
    <cellStyle name="Normal 14 20 4 3" xfId="1994" xr:uid="{00000000-0005-0000-0000-0000CB070000}"/>
    <cellStyle name="Normal 14 20 4 4" xfId="1995" xr:uid="{00000000-0005-0000-0000-0000CC070000}"/>
    <cellStyle name="Normal 14 20 5" xfId="1996" xr:uid="{00000000-0005-0000-0000-0000CD070000}"/>
    <cellStyle name="Normal 14 20 5 2" xfId="1997" xr:uid="{00000000-0005-0000-0000-0000CE070000}"/>
    <cellStyle name="Normal 14 20 5 3" xfId="1998" xr:uid="{00000000-0005-0000-0000-0000CF070000}"/>
    <cellStyle name="Normal 14 20 6" xfId="1999" xr:uid="{00000000-0005-0000-0000-0000D0070000}"/>
    <cellStyle name="Normal 14 20 7" xfId="2000" xr:uid="{00000000-0005-0000-0000-0000D1070000}"/>
    <cellStyle name="Normal 14 20 8" xfId="2001" xr:uid="{00000000-0005-0000-0000-0000D2070000}"/>
    <cellStyle name="Normal 14 20 9" xfId="2002" xr:uid="{00000000-0005-0000-0000-0000D3070000}"/>
    <cellStyle name="Normal 14 21" xfId="2003" xr:uid="{00000000-0005-0000-0000-0000D4070000}"/>
    <cellStyle name="Normal 14 21 10" xfId="2004" xr:uid="{00000000-0005-0000-0000-0000D5070000}"/>
    <cellStyle name="Normal 14 21 2" xfId="2005" xr:uid="{00000000-0005-0000-0000-0000D6070000}"/>
    <cellStyle name="Normal 14 21 2 2" xfId="2006" xr:uid="{00000000-0005-0000-0000-0000D7070000}"/>
    <cellStyle name="Normal 14 21 2 2 2" xfId="2007" xr:uid="{00000000-0005-0000-0000-0000D8070000}"/>
    <cellStyle name="Normal 14 21 2 2 3" xfId="2008" xr:uid="{00000000-0005-0000-0000-0000D9070000}"/>
    <cellStyle name="Normal 14 21 2 2 4" xfId="2009" xr:uid="{00000000-0005-0000-0000-0000DA070000}"/>
    <cellStyle name="Normal 14 21 2 3" xfId="2010" xr:uid="{00000000-0005-0000-0000-0000DB070000}"/>
    <cellStyle name="Normal 14 21 2 4" xfId="2011" xr:uid="{00000000-0005-0000-0000-0000DC070000}"/>
    <cellStyle name="Normal 14 21 2 5" xfId="2012" xr:uid="{00000000-0005-0000-0000-0000DD070000}"/>
    <cellStyle name="Normal 14 21 2 6" xfId="2013" xr:uid="{00000000-0005-0000-0000-0000DE070000}"/>
    <cellStyle name="Normal 14 21 2 7" xfId="2014" xr:uid="{00000000-0005-0000-0000-0000DF070000}"/>
    <cellStyle name="Normal 14 21 2 8" xfId="2015" xr:uid="{00000000-0005-0000-0000-0000E0070000}"/>
    <cellStyle name="Normal 14 21 3" xfId="2016" xr:uid="{00000000-0005-0000-0000-0000E1070000}"/>
    <cellStyle name="Normal 14 21 3 2" xfId="2017" xr:uid="{00000000-0005-0000-0000-0000E2070000}"/>
    <cellStyle name="Normal 14 21 3 3" xfId="2018" xr:uid="{00000000-0005-0000-0000-0000E3070000}"/>
    <cellStyle name="Normal 14 21 4" xfId="2019" xr:uid="{00000000-0005-0000-0000-0000E4070000}"/>
    <cellStyle name="Normal 14 21 4 2" xfId="2020" xr:uid="{00000000-0005-0000-0000-0000E5070000}"/>
    <cellStyle name="Normal 14 21 4 3" xfId="2021" xr:uid="{00000000-0005-0000-0000-0000E6070000}"/>
    <cellStyle name="Normal 14 21 4 4" xfId="2022" xr:uid="{00000000-0005-0000-0000-0000E7070000}"/>
    <cellStyle name="Normal 14 21 5" xfId="2023" xr:uid="{00000000-0005-0000-0000-0000E8070000}"/>
    <cellStyle name="Normal 14 21 5 2" xfId="2024" xr:uid="{00000000-0005-0000-0000-0000E9070000}"/>
    <cellStyle name="Normal 14 21 5 3" xfId="2025" xr:uid="{00000000-0005-0000-0000-0000EA070000}"/>
    <cellStyle name="Normal 14 21 6" xfId="2026" xr:uid="{00000000-0005-0000-0000-0000EB070000}"/>
    <cellStyle name="Normal 14 21 7" xfId="2027" xr:uid="{00000000-0005-0000-0000-0000EC070000}"/>
    <cellStyle name="Normal 14 21 8" xfId="2028" xr:uid="{00000000-0005-0000-0000-0000ED070000}"/>
    <cellStyle name="Normal 14 21 9" xfId="2029" xr:uid="{00000000-0005-0000-0000-0000EE070000}"/>
    <cellStyle name="Normal 14 22" xfId="2030" xr:uid="{00000000-0005-0000-0000-0000EF070000}"/>
    <cellStyle name="Normal 14 22 10" xfId="2031" xr:uid="{00000000-0005-0000-0000-0000F0070000}"/>
    <cellStyle name="Normal 14 22 2" xfId="2032" xr:uid="{00000000-0005-0000-0000-0000F1070000}"/>
    <cellStyle name="Normal 14 22 2 2" xfId="2033" xr:uid="{00000000-0005-0000-0000-0000F2070000}"/>
    <cellStyle name="Normal 14 22 2 2 2" xfId="2034" xr:uid="{00000000-0005-0000-0000-0000F3070000}"/>
    <cellStyle name="Normal 14 22 2 2 3" xfId="2035" xr:uid="{00000000-0005-0000-0000-0000F4070000}"/>
    <cellStyle name="Normal 14 22 2 2 4" xfId="2036" xr:uid="{00000000-0005-0000-0000-0000F5070000}"/>
    <cellStyle name="Normal 14 22 2 3" xfId="2037" xr:uid="{00000000-0005-0000-0000-0000F6070000}"/>
    <cellStyle name="Normal 14 22 2 4" xfId="2038" xr:uid="{00000000-0005-0000-0000-0000F7070000}"/>
    <cellStyle name="Normal 14 22 2 5" xfId="2039" xr:uid="{00000000-0005-0000-0000-0000F8070000}"/>
    <cellStyle name="Normal 14 22 2 6" xfId="2040" xr:uid="{00000000-0005-0000-0000-0000F9070000}"/>
    <cellStyle name="Normal 14 22 2 7" xfId="2041" xr:uid="{00000000-0005-0000-0000-0000FA070000}"/>
    <cellStyle name="Normal 14 22 2 8" xfId="2042" xr:uid="{00000000-0005-0000-0000-0000FB070000}"/>
    <cellStyle name="Normal 14 22 3" xfId="2043" xr:uid="{00000000-0005-0000-0000-0000FC070000}"/>
    <cellStyle name="Normal 14 22 3 2" xfId="2044" xr:uid="{00000000-0005-0000-0000-0000FD070000}"/>
    <cellStyle name="Normal 14 22 3 3" xfId="2045" xr:uid="{00000000-0005-0000-0000-0000FE070000}"/>
    <cellStyle name="Normal 14 22 4" xfId="2046" xr:uid="{00000000-0005-0000-0000-0000FF070000}"/>
    <cellStyle name="Normal 14 22 4 2" xfId="2047" xr:uid="{00000000-0005-0000-0000-000000080000}"/>
    <cellStyle name="Normal 14 22 4 3" xfId="2048" xr:uid="{00000000-0005-0000-0000-000001080000}"/>
    <cellStyle name="Normal 14 22 4 4" xfId="2049" xr:uid="{00000000-0005-0000-0000-000002080000}"/>
    <cellStyle name="Normal 14 22 5" xfId="2050" xr:uid="{00000000-0005-0000-0000-000003080000}"/>
    <cellStyle name="Normal 14 22 5 2" xfId="2051" xr:uid="{00000000-0005-0000-0000-000004080000}"/>
    <cellStyle name="Normal 14 22 5 3" xfId="2052" xr:uid="{00000000-0005-0000-0000-000005080000}"/>
    <cellStyle name="Normal 14 22 6" xfId="2053" xr:uid="{00000000-0005-0000-0000-000006080000}"/>
    <cellStyle name="Normal 14 22 7" xfId="2054" xr:uid="{00000000-0005-0000-0000-000007080000}"/>
    <cellStyle name="Normal 14 22 8" xfId="2055" xr:uid="{00000000-0005-0000-0000-000008080000}"/>
    <cellStyle name="Normal 14 22 9" xfId="2056" xr:uid="{00000000-0005-0000-0000-000009080000}"/>
    <cellStyle name="Normal 14 23" xfId="2057" xr:uid="{00000000-0005-0000-0000-00000A080000}"/>
    <cellStyle name="Normal 14 23 10" xfId="2058" xr:uid="{00000000-0005-0000-0000-00000B080000}"/>
    <cellStyle name="Normal 14 23 2" xfId="2059" xr:uid="{00000000-0005-0000-0000-00000C080000}"/>
    <cellStyle name="Normal 14 23 2 2" xfId="2060" xr:uid="{00000000-0005-0000-0000-00000D080000}"/>
    <cellStyle name="Normal 14 23 2 2 2" xfId="2061" xr:uid="{00000000-0005-0000-0000-00000E080000}"/>
    <cellStyle name="Normal 14 23 2 2 3" xfId="2062" xr:uid="{00000000-0005-0000-0000-00000F080000}"/>
    <cellStyle name="Normal 14 23 2 2 4" xfId="2063" xr:uid="{00000000-0005-0000-0000-000010080000}"/>
    <cellStyle name="Normal 14 23 2 3" xfId="2064" xr:uid="{00000000-0005-0000-0000-000011080000}"/>
    <cellStyle name="Normal 14 23 2 4" xfId="2065" xr:uid="{00000000-0005-0000-0000-000012080000}"/>
    <cellStyle name="Normal 14 23 2 5" xfId="2066" xr:uid="{00000000-0005-0000-0000-000013080000}"/>
    <cellStyle name="Normal 14 23 2 6" xfId="2067" xr:uid="{00000000-0005-0000-0000-000014080000}"/>
    <cellStyle name="Normal 14 23 2 7" xfId="2068" xr:uid="{00000000-0005-0000-0000-000015080000}"/>
    <cellStyle name="Normal 14 23 2 8" xfId="2069" xr:uid="{00000000-0005-0000-0000-000016080000}"/>
    <cellStyle name="Normal 14 23 3" xfId="2070" xr:uid="{00000000-0005-0000-0000-000017080000}"/>
    <cellStyle name="Normal 14 23 3 2" xfId="2071" xr:uid="{00000000-0005-0000-0000-000018080000}"/>
    <cellStyle name="Normal 14 23 3 3" xfId="2072" xr:uid="{00000000-0005-0000-0000-000019080000}"/>
    <cellStyle name="Normal 14 23 4" xfId="2073" xr:uid="{00000000-0005-0000-0000-00001A080000}"/>
    <cellStyle name="Normal 14 23 4 2" xfId="2074" xr:uid="{00000000-0005-0000-0000-00001B080000}"/>
    <cellStyle name="Normal 14 23 4 3" xfId="2075" xr:uid="{00000000-0005-0000-0000-00001C080000}"/>
    <cellStyle name="Normal 14 23 4 4" xfId="2076" xr:uid="{00000000-0005-0000-0000-00001D080000}"/>
    <cellStyle name="Normal 14 23 5" xfId="2077" xr:uid="{00000000-0005-0000-0000-00001E080000}"/>
    <cellStyle name="Normal 14 23 5 2" xfId="2078" xr:uid="{00000000-0005-0000-0000-00001F080000}"/>
    <cellStyle name="Normal 14 23 5 3" xfId="2079" xr:uid="{00000000-0005-0000-0000-000020080000}"/>
    <cellStyle name="Normal 14 23 6" xfId="2080" xr:uid="{00000000-0005-0000-0000-000021080000}"/>
    <cellStyle name="Normal 14 23 7" xfId="2081" xr:uid="{00000000-0005-0000-0000-000022080000}"/>
    <cellStyle name="Normal 14 23 8" xfId="2082" xr:uid="{00000000-0005-0000-0000-000023080000}"/>
    <cellStyle name="Normal 14 23 9" xfId="2083" xr:uid="{00000000-0005-0000-0000-000024080000}"/>
    <cellStyle name="Normal 14 24" xfId="2084" xr:uid="{00000000-0005-0000-0000-000025080000}"/>
    <cellStyle name="Normal 14 24 10" xfId="2085" xr:uid="{00000000-0005-0000-0000-000026080000}"/>
    <cellStyle name="Normal 14 24 2" xfId="2086" xr:uid="{00000000-0005-0000-0000-000027080000}"/>
    <cellStyle name="Normal 14 24 2 2" xfId="2087" xr:uid="{00000000-0005-0000-0000-000028080000}"/>
    <cellStyle name="Normal 14 24 2 2 2" xfId="2088" xr:uid="{00000000-0005-0000-0000-000029080000}"/>
    <cellStyle name="Normal 14 24 2 2 3" xfId="2089" xr:uid="{00000000-0005-0000-0000-00002A080000}"/>
    <cellStyle name="Normal 14 24 2 2 4" xfId="2090" xr:uid="{00000000-0005-0000-0000-00002B080000}"/>
    <cellStyle name="Normal 14 24 2 3" xfId="2091" xr:uid="{00000000-0005-0000-0000-00002C080000}"/>
    <cellStyle name="Normal 14 24 2 4" xfId="2092" xr:uid="{00000000-0005-0000-0000-00002D080000}"/>
    <cellStyle name="Normal 14 24 2 5" xfId="2093" xr:uid="{00000000-0005-0000-0000-00002E080000}"/>
    <cellStyle name="Normal 14 24 2 6" xfId="2094" xr:uid="{00000000-0005-0000-0000-00002F080000}"/>
    <cellStyle name="Normal 14 24 2 7" xfId="2095" xr:uid="{00000000-0005-0000-0000-000030080000}"/>
    <cellStyle name="Normal 14 24 2 8" xfId="2096" xr:uid="{00000000-0005-0000-0000-000031080000}"/>
    <cellStyle name="Normal 14 24 3" xfId="2097" xr:uid="{00000000-0005-0000-0000-000032080000}"/>
    <cellStyle name="Normal 14 24 3 2" xfId="2098" xr:uid="{00000000-0005-0000-0000-000033080000}"/>
    <cellStyle name="Normal 14 24 3 3" xfId="2099" xr:uid="{00000000-0005-0000-0000-000034080000}"/>
    <cellStyle name="Normal 14 24 4" xfId="2100" xr:uid="{00000000-0005-0000-0000-000035080000}"/>
    <cellStyle name="Normal 14 24 4 2" xfId="2101" xr:uid="{00000000-0005-0000-0000-000036080000}"/>
    <cellStyle name="Normal 14 24 4 3" xfId="2102" xr:uid="{00000000-0005-0000-0000-000037080000}"/>
    <cellStyle name="Normal 14 24 4 4" xfId="2103" xr:uid="{00000000-0005-0000-0000-000038080000}"/>
    <cellStyle name="Normal 14 24 5" xfId="2104" xr:uid="{00000000-0005-0000-0000-000039080000}"/>
    <cellStyle name="Normal 14 24 5 2" xfId="2105" xr:uid="{00000000-0005-0000-0000-00003A080000}"/>
    <cellStyle name="Normal 14 24 5 3" xfId="2106" xr:uid="{00000000-0005-0000-0000-00003B080000}"/>
    <cellStyle name="Normal 14 24 6" xfId="2107" xr:uid="{00000000-0005-0000-0000-00003C080000}"/>
    <cellStyle name="Normal 14 24 7" xfId="2108" xr:uid="{00000000-0005-0000-0000-00003D080000}"/>
    <cellStyle name="Normal 14 24 8" xfId="2109" xr:uid="{00000000-0005-0000-0000-00003E080000}"/>
    <cellStyle name="Normal 14 24 9" xfId="2110" xr:uid="{00000000-0005-0000-0000-00003F080000}"/>
    <cellStyle name="Normal 14 25" xfId="2111" xr:uid="{00000000-0005-0000-0000-000040080000}"/>
    <cellStyle name="Normal 14 25 10" xfId="2112" xr:uid="{00000000-0005-0000-0000-000041080000}"/>
    <cellStyle name="Normal 14 25 2" xfId="2113" xr:uid="{00000000-0005-0000-0000-000042080000}"/>
    <cellStyle name="Normal 14 25 2 2" xfId="2114" xr:uid="{00000000-0005-0000-0000-000043080000}"/>
    <cellStyle name="Normal 14 25 2 2 2" xfId="2115" xr:uid="{00000000-0005-0000-0000-000044080000}"/>
    <cellStyle name="Normal 14 25 2 2 3" xfId="2116" xr:uid="{00000000-0005-0000-0000-000045080000}"/>
    <cellStyle name="Normal 14 25 2 2 4" xfId="2117" xr:uid="{00000000-0005-0000-0000-000046080000}"/>
    <cellStyle name="Normal 14 25 2 3" xfId="2118" xr:uid="{00000000-0005-0000-0000-000047080000}"/>
    <cellStyle name="Normal 14 25 2 4" xfId="2119" xr:uid="{00000000-0005-0000-0000-000048080000}"/>
    <cellStyle name="Normal 14 25 2 5" xfId="2120" xr:uid="{00000000-0005-0000-0000-000049080000}"/>
    <cellStyle name="Normal 14 25 2 6" xfId="2121" xr:uid="{00000000-0005-0000-0000-00004A080000}"/>
    <cellStyle name="Normal 14 25 2 7" xfId="2122" xr:uid="{00000000-0005-0000-0000-00004B080000}"/>
    <cellStyle name="Normal 14 25 2 8" xfId="2123" xr:uid="{00000000-0005-0000-0000-00004C080000}"/>
    <cellStyle name="Normal 14 25 3" xfId="2124" xr:uid="{00000000-0005-0000-0000-00004D080000}"/>
    <cellStyle name="Normal 14 25 3 2" xfId="2125" xr:uid="{00000000-0005-0000-0000-00004E080000}"/>
    <cellStyle name="Normal 14 25 3 3" xfId="2126" xr:uid="{00000000-0005-0000-0000-00004F080000}"/>
    <cellStyle name="Normal 14 25 4" xfId="2127" xr:uid="{00000000-0005-0000-0000-000050080000}"/>
    <cellStyle name="Normal 14 25 4 2" xfId="2128" xr:uid="{00000000-0005-0000-0000-000051080000}"/>
    <cellStyle name="Normal 14 25 4 3" xfId="2129" xr:uid="{00000000-0005-0000-0000-000052080000}"/>
    <cellStyle name="Normal 14 25 4 4" xfId="2130" xr:uid="{00000000-0005-0000-0000-000053080000}"/>
    <cellStyle name="Normal 14 25 5" xfId="2131" xr:uid="{00000000-0005-0000-0000-000054080000}"/>
    <cellStyle name="Normal 14 25 5 2" xfId="2132" xr:uid="{00000000-0005-0000-0000-000055080000}"/>
    <cellStyle name="Normal 14 25 5 3" xfId="2133" xr:uid="{00000000-0005-0000-0000-000056080000}"/>
    <cellStyle name="Normal 14 25 6" xfId="2134" xr:uid="{00000000-0005-0000-0000-000057080000}"/>
    <cellStyle name="Normal 14 25 7" xfId="2135" xr:uid="{00000000-0005-0000-0000-000058080000}"/>
    <cellStyle name="Normal 14 25 8" xfId="2136" xr:uid="{00000000-0005-0000-0000-000059080000}"/>
    <cellStyle name="Normal 14 25 9" xfId="2137" xr:uid="{00000000-0005-0000-0000-00005A080000}"/>
    <cellStyle name="Normal 14 26" xfId="2138" xr:uid="{00000000-0005-0000-0000-00005B080000}"/>
    <cellStyle name="Normal 14 26 10" xfId="2139" xr:uid="{00000000-0005-0000-0000-00005C080000}"/>
    <cellStyle name="Normal 14 26 2" xfId="2140" xr:uid="{00000000-0005-0000-0000-00005D080000}"/>
    <cellStyle name="Normal 14 26 2 2" xfId="2141" xr:uid="{00000000-0005-0000-0000-00005E080000}"/>
    <cellStyle name="Normal 14 26 2 2 2" xfId="2142" xr:uid="{00000000-0005-0000-0000-00005F080000}"/>
    <cellStyle name="Normal 14 26 2 2 3" xfId="2143" xr:uid="{00000000-0005-0000-0000-000060080000}"/>
    <cellStyle name="Normal 14 26 2 2 4" xfId="2144" xr:uid="{00000000-0005-0000-0000-000061080000}"/>
    <cellStyle name="Normal 14 26 2 3" xfId="2145" xr:uid="{00000000-0005-0000-0000-000062080000}"/>
    <cellStyle name="Normal 14 26 2 4" xfId="2146" xr:uid="{00000000-0005-0000-0000-000063080000}"/>
    <cellStyle name="Normal 14 26 2 5" xfId="2147" xr:uid="{00000000-0005-0000-0000-000064080000}"/>
    <cellStyle name="Normal 14 26 2 6" xfId="2148" xr:uid="{00000000-0005-0000-0000-000065080000}"/>
    <cellStyle name="Normal 14 26 2 7" xfId="2149" xr:uid="{00000000-0005-0000-0000-000066080000}"/>
    <cellStyle name="Normal 14 26 2 8" xfId="2150" xr:uid="{00000000-0005-0000-0000-000067080000}"/>
    <cellStyle name="Normal 14 26 3" xfId="2151" xr:uid="{00000000-0005-0000-0000-000068080000}"/>
    <cellStyle name="Normal 14 26 3 2" xfId="2152" xr:uid="{00000000-0005-0000-0000-000069080000}"/>
    <cellStyle name="Normal 14 26 3 3" xfId="2153" xr:uid="{00000000-0005-0000-0000-00006A080000}"/>
    <cellStyle name="Normal 14 26 4" xfId="2154" xr:uid="{00000000-0005-0000-0000-00006B080000}"/>
    <cellStyle name="Normal 14 26 4 2" xfId="2155" xr:uid="{00000000-0005-0000-0000-00006C080000}"/>
    <cellStyle name="Normal 14 26 4 3" xfId="2156" xr:uid="{00000000-0005-0000-0000-00006D080000}"/>
    <cellStyle name="Normal 14 26 4 4" xfId="2157" xr:uid="{00000000-0005-0000-0000-00006E080000}"/>
    <cellStyle name="Normal 14 26 5" xfId="2158" xr:uid="{00000000-0005-0000-0000-00006F080000}"/>
    <cellStyle name="Normal 14 26 5 2" xfId="2159" xr:uid="{00000000-0005-0000-0000-000070080000}"/>
    <cellStyle name="Normal 14 26 5 3" xfId="2160" xr:uid="{00000000-0005-0000-0000-000071080000}"/>
    <cellStyle name="Normal 14 26 6" xfId="2161" xr:uid="{00000000-0005-0000-0000-000072080000}"/>
    <cellStyle name="Normal 14 26 7" xfId="2162" xr:uid="{00000000-0005-0000-0000-000073080000}"/>
    <cellStyle name="Normal 14 26 8" xfId="2163" xr:uid="{00000000-0005-0000-0000-000074080000}"/>
    <cellStyle name="Normal 14 26 9" xfId="2164" xr:uid="{00000000-0005-0000-0000-000075080000}"/>
    <cellStyle name="Normal 14 27" xfId="2165" xr:uid="{00000000-0005-0000-0000-000076080000}"/>
    <cellStyle name="Normal 14 27 10" xfId="2166" xr:uid="{00000000-0005-0000-0000-000077080000}"/>
    <cellStyle name="Normal 14 27 2" xfId="2167" xr:uid="{00000000-0005-0000-0000-000078080000}"/>
    <cellStyle name="Normal 14 27 2 2" xfId="2168" xr:uid="{00000000-0005-0000-0000-000079080000}"/>
    <cellStyle name="Normal 14 27 2 2 2" xfId="2169" xr:uid="{00000000-0005-0000-0000-00007A080000}"/>
    <cellStyle name="Normal 14 27 2 2 3" xfId="2170" xr:uid="{00000000-0005-0000-0000-00007B080000}"/>
    <cellStyle name="Normal 14 27 2 2 4" xfId="2171" xr:uid="{00000000-0005-0000-0000-00007C080000}"/>
    <cellStyle name="Normal 14 27 2 3" xfId="2172" xr:uid="{00000000-0005-0000-0000-00007D080000}"/>
    <cellStyle name="Normal 14 27 2 4" xfId="2173" xr:uid="{00000000-0005-0000-0000-00007E080000}"/>
    <cellStyle name="Normal 14 27 2 5" xfId="2174" xr:uid="{00000000-0005-0000-0000-00007F080000}"/>
    <cellStyle name="Normal 14 27 2 6" xfId="2175" xr:uid="{00000000-0005-0000-0000-000080080000}"/>
    <cellStyle name="Normal 14 27 2 7" xfId="2176" xr:uid="{00000000-0005-0000-0000-000081080000}"/>
    <cellStyle name="Normal 14 27 2 8" xfId="2177" xr:uid="{00000000-0005-0000-0000-000082080000}"/>
    <cellStyle name="Normal 14 27 3" xfId="2178" xr:uid="{00000000-0005-0000-0000-000083080000}"/>
    <cellStyle name="Normal 14 27 3 2" xfId="2179" xr:uid="{00000000-0005-0000-0000-000084080000}"/>
    <cellStyle name="Normal 14 27 3 3" xfId="2180" xr:uid="{00000000-0005-0000-0000-000085080000}"/>
    <cellStyle name="Normal 14 27 4" xfId="2181" xr:uid="{00000000-0005-0000-0000-000086080000}"/>
    <cellStyle name="Normal 14 27 4 2" xfId="2182" xr:uid="{00000000-0005-0000-0000-000087080000}"/>
    <cellStyle name="Normal 14 27 4 3" xfId="2183" xr:uid="{00000000-0005-0000-0000-000088080000}"/>
    <cellStyle name="Normal 14 27 4 4" xfId="2184" xr:uid="{00000000-0005-0000-0000-000089080000}"/>
    <cellStyle name="Normal 14 27 5" xfId="2185" xr:uid="{00000000-0005-0000-0000-00008A080000}"/>
    <cellStyle name="Normal 14 27 5 2" xfId="2186" xr:uid="{00000000-0005-0000-0000-00008B080000}"/>
    <cellStyle name="Normal 14 27 5 3" xfId="2187" xr:uid="{00000000-0005-0000-0000-00008C080000}"/>
    <cellStyle name="Normal 14 27 6" xfId="2188" xr:uid="{00000000-0005-0000-0000-00008D080000}"/>
    <cellStyle name="Normal 14 27 7" xfId="2189" xr:uid="{00000000-0005-0000-0000-00008E080000}"/>
    <cellStyle name="Normal 14 27 8" xfId="2190" xr:uid="{00000000-0005-0000-0000-00008F080000}"/>
    <cellStyle name="Normal 14 27 9" xfId="2191" xr:uid="{00000000-0005-0000-0000-000090080000}"/>
    <cellStyle name="Normal 14 28" xfId="2192" xr:uid="{00000000-0005-0000-0000-000091080000}"/>
    <cellStyle name="Normal 14 28 10" xfId="2193" xr:uid="{00000000-0005-0000-0000-000092080000}"/>
    <cellStyle name="Normal 14 28 2" xfId="2194" xr:uid="{00000000-0005-0000-0000-000093080000}"/>
    <cellStyle name="Normal 14 28 2 2" xfId="2195" xr:uid="{00000000-0005-0000-0000-000094080000}"/>
    <cellStyle name="Normal 14 28 2 2 2" xfId="2196" xr:uid="{00000000-0005-0000-0000-000095080000}"/>
    <cellStyle name="Normal 14 28 2 2 3" xfId="2197" xr:uid="{00000000-0005-0000-0000-000096080000}"/>
    <cellStyle name="Normal 14 28 2 2 4" xfId="2198" xr:uid="{00000000-0005-0000-0000-000097080000}"/>
    <cellStyle name="Normal 14 28 2 3" xfId="2199" xr:uid="{00000000-0005-0000-0000-000098080000}"/>
    <cellStyle name="Normal 14 28 2 4" xfId="2200" xr:uid="{00000000-0005-0000-0000-000099080000}"/>
    <cellStyle name="Normal 14 28 2 5" xfId="2201" xr:uid="{00000000-0005-0000-0000-00009A080000}"/>
    <cellStyle name="Normal 14 28 2 6" xfId="2202" xr:uid="{00000000-0005-0000-0000-00009B080000}"/>
    <cellStyle name="Normal 14 28 2 7" xfId="2203" xr:uid="{00000000-0005-0000-0000-00009C080000}"/>
    <cellStyle name="Normal 14 28 2 8" xfId="2204" xr:uid="{00000000-0005-0000-0000-00009D080000}"/>
    <cellStyle name="Normal 14 28 3" xfId="2205" xr:uid="{00000000-0005-0000-0000-00009E080000}"/>
    <cellStyle name="Normal 14 28 3 2" xfId="2206" xr:uid="{00000000-0005-0000-0000-00009F080000}"/>
    <cellStyle name="Normal 14 28 3 3" xfId="2207" xr:uid="{00000000-0005-0000-0000-0000A0080000}"/>
    <cellStyle name="Normal 14 28 4" xfId="2208" xr:uid="{00000000-0005-0000-0000-0000A1080000}"/>
    <cellStyle name="Normal 14 28 4 2" xfId="2209" xr:uid="{00000000-0005-0000-0000-0000A2080000}"/>
    <cellStyle name="Normal 14 28 4 3" xfId="2210" xr:uid="{00000000-0005-0000-0000-0000A3080000}"/>
    <cellStyle name="Normal 14 28 4 4" xfId="2211" xr:uid="{00000000-0005-0000-0000-0000A4080000}"/>
    <cellStyle name="Normal 14 28 5" xfId="2212" xr:uid="{00000000-0005-0000-0000-0000A5080000}"/>
    <cellStyle name="Normal 14 28 5 2" xfId="2213" xr:uid="{00000000-0005-0000-0000-0000A6080000}"/>
    <cellStyle name="Normal 14 28 5 3" xfId="2214" xr:uid="{00000000-0005-0000-0000-0000A7080000}"/>
    <cellStyle name="Normal 14 28 6" xfId="2215" xr:uid="{00000000-0005-0000-0000-0000A8080000}"/>
    <cellStyle name="Normal 14 28 7" xfId="2216" xr:uid="{00000000-0005-0000-0000-0000A9080000}"/>
    <cellStyle name="Normal 14 28 8" xfId="2217" xr:uid="{00000000-0005-0000-0000-0000AA080000}"/>
    <cellStyle name="Normal 14 28 9" xfId="2218" xr:uid="{00000000-0005-0000-0000-0000AB080000}"/>
    <cellStyle name="Normal 14 29" xfId="2219" xr:uid="{00000000-0005-0000-0000-0000AC080000}"/>
    <cellStyle name="Normal 14 29 10" xfId="2220" xr:uid="{00000000-0005-0000-0000-0000AD080000}"/>
    <cellStyle name="Normal 14 29 2" xfId="2221" xr:uid="{00000000-0005-0000-0000-0000AE080000}"/>
    <cellStyle name="Normal 14 29 2 2" xfId="2222" xr:uid="{00000000-0005-0000-0000-0000AF080000}"/>
    <cellStyle name="Normal 14 29 2 2 2" xfId="2223" xr:uid="{00000000-0005-0000-0000-0000B0080000}"/>
    <cellStyle name="Normal 14 29 2 2 3" xfId="2224" xr:uid="{00000000-0005-0000-0000-0000B1080000}"/>
    <cellStyle name="Normal 14 29 2 2 4" xfId="2225" xr:uid="{00000000-0005-0000-0000-0000B2080000}"/>
    <cellStyle name="Normal 14 29 2 3" xfId="2226" xr:uid="{00000000-0005-0000-0000-0000B3080000}"/>
    <cellStyle name="Normal 14 29 2 4" xfId="2227" xr:uid="{00000000-0005-0000-0000-0000B4080000}"/>
    <cellStyle name="Normal 14 29 2 5" xfId="2228" xr:uid="{00000000-0005-0000-0000-0000B5080000}"/>
    <cellStyle name="Normal 14 29 2 6" xfId="2229" xr:uid="{00000000-0005-0000-0000-0000B6080000}"/>
    <cellStyle name="Normal 14 29 2 7" xfId="2230" xr:uid="{00000000-0005-0000-0000-0000B7080000}"/>
    <cellStyle name="Normal 14 29 2 8" xfId="2231" xr:uid="{00000000-0005-0000-0000-0000B8080000}"/>
    <cellStyle name="Normal 14 29 3" xfId="2232" xr:uid="{00000000-0005-0000-0000-0000B9080000}"/>
    <cellStyle name="Normal 14 29 3 2" xfId="2233" xr:uid="{00000000-0005-0000-0000-0000BA080000}"/>
    <cellStyle name="Normal 14 29 3 3" xfId="2234" xr:uid="{00000000-0005-0000-0000-0000BB080000}"/>
    <cellStyle name="Normal 14 29 4" xfId="2235" xr:uid="{00000000-0005-0000-0000-0000BC080000}"/>
    <cellStyle name="Normal 14 29 4 2" xfId="2236" xr:uid="{00000000-0005-0000-0000-0000BD080000}"/>
    <cellStyle name="Normal 14 29 4 3" xfId="2237" xr:uid="{00000000-0005-0000-0000-0000BE080000}"/>
    <cellStyle name="Normal 14 29 4 4" xfId="2238" xr:uid="{00000000-0005-0000-0000-0000BF080000}"/>
    <cellStyle name="Normal 14 29 5" xfId="2239" xr:uid="{00000000-0005-0000-0000-0000C0080000}"/>
    <cellStyle name="Normal 14 29 5 2" xfId="2240" xr:uid="{00000000-0005-0000-0000-0000C1080000}"/>
    <cellStyle name="Normal 14 29 5 3" xfId="2241" xr:uid="{00000000-0005-0000-0000-0000C2080000}"/>
    <cellStyle name="Normal 14 29 6" xfId="2242" xr:uid="{00000000-0005-0000-0000-0000C3080000}"/>
    <cellStyle name="Normal 14 29 7" xfId="2243" xr:uid="{00000000-0005-0000-0000-0000C4080000}"/>
    <cellStyle name="Normal 14 29 8" xfId="2244" xr:uid="{00000000-0005-0000-0000-0000C5080000}"/>
    <cellStyle name="Normal 14 29 9" xfId="2245" xr:uid="{00000000-0005-0000-0000-0000C6080000}"/>
    <cellStyle name="Normal 14 3" xfId="2246" xr:uid="{00000000-0005-0000-0000-0000C7080000}"/>
    <cellStyle name="Normal 14 3 10" xfId="2247" xr:uid="{00000000-0005-0000-0000-0000C8080000}"/>
    <cellStyle name="Normal 14 3 2" xfId="2248" xr:uid="{00000000-0005-0000-0000-0000C9080000}"/>
    <cellStyle name="Normal 14 3 2 2" xfId="2249" xr:uid="{00000000-0005-0000-0000-0000CA080000}"/>
    <cellStyle name="Normal 14 3 2 2 2" xfId="2250" xr:uid="{00000000-0005-0000-0000-0000CB080000}"/>
    <cellStyle name="Normal 14 3 2 2 2 2" xfId="2251" xr:uid="{00000000-0005-0000-0000-0000CC080000}"/>
    <cellStyle name="Normal 14 3 2 2 3" xfId="2252" xr:uid="{00000000-0005-0000-0000-0000CD080000}"/>
    <cellStyle name="Normal 14 3 2 2 4" xfId="2253" xr:uid="{00000000-0005-0000-0000-0000CE080000}"/>
    <cellStyle name="Normal 14 3 2 3" xfId="2254" xr:uid="{00000000-0005-0000-0000-0000CF080000}"/>
    <cellStyle name="Normal 14 3 2 3 2" xfId="2255" xr:uid="{00000000-0005-0000-0000-0000D0080000}"/>
    <cellStyle name="Normal 14 3 2 4" xfId="2256" xr:uid="{00000000-0005-0000-0000-0000D1080000}"/>
    <cellStyle name="Normal 14 3 2 5" xfId="2257" xr:uid="{00000000-0005-0000-0000-0000D2080000}"/>
    <cellStyle name="Normal 14 3 2 6" xfId="2258" xr:uid="{00000000-0005-0000-0000-0000D3080000}"/>
    <cellStyle name="Normal 14 3 2 7" xfId="2259" xr:uid="{00000000-0005-0000-0000-0000D4080000}"/>
    <cellStyle name="Normal 14 3 2 8" xfId="2260" xr:uid="{00000000-0005-0000-0000-0000D5080000}"/>
    <cellStyle name="Normal 14 3 2_Tab17-Den Questionnaire" xfId="2261" xr:uid="{00000000-0005-0000-0000-0000D6080000}"/>
    <cellStyle name="Normal 14 3 3" xfId="2262" xr:uid="{00000000-0005-0000-0000-0000D7080000}"/>
    <cellStyle name="Normal 14 3 3 2" xfId="2263" xr:uid="{00000000-0005-0000-0000-0000D8080000}"/>
    <cellStyle name="Normal 14 3 3 2 2" xfId="2264" xr:uid="{00000000-0005-0000-0000-0000D9080000}"/>
    <cellStyle name="Normal 14 3 3 3" xfId="2265" xr:uid="{00000000-0005-0000-0000-0000DA080000}"/>
    <cellStyle name="Normal 14 3 4" xfId="2266" xr:uid="{00000000-0005-0000-0000-0000DB080000}"/>
    <cellStyle name="Normal 14 3 4 2" xfId="2267" xr:uid="{00000000-0005-0000-0000-0000DC080000}"/>
    <cellStyle name="Normal 14 3 4 2 2" xfId="2268" xr:uid="{00000000-0005-0000-0000-0000DD080000}"/>
    <cellStyle name="Normal 14 3 4 3" xfId="2269" xr:uid="{00000000-0005-0000-0000-0000DE080000}"/>
    <cellStyle name="Normal 14 3 4 4" xfId="2270" xr:uid="{00000000-0005-0000-0000-0000DF080000}"/>
    <cellStyle name="Normal 14 3 5" xfId="2271" xr:uid="{00000000-0005-0000-0000-0000E0080000}"/>
    <cellStyle name="Normal 14 3 5 2" xfId="2272" xr:uid="{00000000-0005-0000-0000-0000E1080000}"/>
    <cellStyle name="Normal 14 3 6" xfId="2273" xr:uid="{00000000-0005-0000-0000-0000E2080000}"/>
    <cellStyle name="Normal 14 3 7" xfId="2274" xr:uid="{00000000-0005-0000-0000-0000E3080000}"/>
    <cellStyle name="Normal 14 3 8" xfId="2275" xr:uid="{00000000-0005-0000-0000-0000E4080000}"/>
    <cellStyle name="Normal 14 3 9" xfId="2276" xr:uid="{00000000-0005-0000-0000-0000E5080000}"/>
    <cellStyle name="Normal 14 3_4. San Angelo 2011 Vendor Response Template_21 in the doc now" xfId="2277" xr:uid="{00000000-0005-0000-0000-0000E6080000}"/>
    <cellStyle name="Normal 14 30" xfId="2278" xr:uid="{00000000-0005-0000-0000-0000E7080000}"/>
    <cellStyle name="Normal 14 30 10" xfId="2279" xr:uid="{00000000-0005-0000-0000-0000E8080000}"/>
    <cellStyle name="Normal 14 30 2" xfId="2280" xr:uid="{00000000-0005-0000-0000-0000E9080000}"/>
    <cellStyle name="Normal 14 30 2 2" xfId="2281" xr:uid="{00000000-0005-0000-0000-0000EA080000}"/>
    <cellStyle name="Normal 14 30 2 2 2" xfId="2282" xr:uid="{00000000-0005-0000-0000-0000EB080000}"/>
    <cellStyle name="Normal 14 30 2 2 3" xfId="2283" xr:uid="{00000000-0005-0000-0000-0000EC080000}"/>
    <cellStyle name="Normal 14 30 2 2 4" xfId="2284" xr:uid="{00000000-0005-0000-0000-0000ED080000}"/>
    <cellStyle name="Normal 14 30 2 3" xfId="2285" xr:uid="{00000000-0005-0000-0000-0000EE080000}"/>
    <cellStyle name="Normal 14 30 2 4" xfId="2286" xr:uid="{00000000-0005-0000-0000-0000EF080000}"/>
    <cellStyle name="Normal 14 30 2 5" xfId="2287" xr:uid="{00000000-0005-0000-0000-0000F0080000}"/>
    <cellStyle name="Normal 14 30 2 6" xfId="2288" xr:uid="{00000000-0005-0000-0000-0000F1080000}"/>
    <cellStyle name="Normal 14 30 2 7" xfId="2289" xr:uid="{00000000-0005-0000-0000-0000F2080000}"/>
    <cellStyle name="Normal 14 30 2 8" xfId="2290" xr:uid="{00000000-0005-0000-0000-0000F3080000}"/>
    <cellStyle name="Normal 14 30 3" xfId="2291" xr:uid="{00000000-0005-0000-0000-0000F4080000}"/>
    <cellStyle name="Normal 14 30 3 2" xfId="2292" xr:uid="{00000000-0005-0000-0000-0000F5080000}"/>
    <cellStyle name="Normal 14 30 3 3" xfId="2293" xr:uid="{00000000-0005-0000-0000-0000F6080000}"/>
    <cellStyle name="Normal 14 30 4" xfId="2294" xr:uid="{00000000-0005-0000-0000-0000F7080000}"/>
    <cellStyle name="Normal 14 30 4 2" xfId="2295" xr:uid="{00000000-0005-0000-0000-0000F8080000}"/>
    <cellStyle name="Normal 14 30 4 3" xfId="2296" xr:uid="{00000000-0005-0000-0000-0000F9080000}"/>
    <cellStyle name="Normal 14 30 4 4" xfId="2297" xr:uid="{00000000-0005-0000-0000-0000FA080000}"/>
    <cellStyle name="Normal 14 30 5" xfId="2298" xr:uid="{00000000-0005-0000-0000-0000FB080000}"/>
    <cellStyle name="Normal 14 30 5 2" xfId="2299" xr:uid="{00000000-0005-0000-0000-0000FC080000}"/>
    <cellStyle name="Normal 14 30 5 3" xfId="2300" xr:uid="{00000000-0005-0000-0000-0000FD080000}"/>
    <cellStyle name="Normal 14 30 6" xfId="2301" xr:uid="{00000000-0005-0000-0000-0000FE080000}"/>
    <cellStyle name="Normal 14 30 7" xfId="2302" xr:uid="{00000000-0005-0000-0000-0000FF080000}"/>
    <cellStyle name="Normal 14 30 8" xfId="2303" xr:uid="{00000000-0005-0000-0000-000000090000}"/>
    <cellStyle name="Normal 14 30 9" xfId="2304" xr:uid="{00000000-0005-0000-0000-000001090000}"/>
    <cellStyle name="Normal 14 31" xfId="2305" xr:uid="{00000000-0005-0000-0000-000002090000}"/>
    <cellStyle name="Normal 14 31 10" xfId="2306" xr:uid="{00000000-0005-0000-0000-000003090000}"/>
    <cellStyle name="Normal 14 31 2" xfId="2307" xr:uid="{00000000-0005-0000-0000-000004090000}"/>
    <cellStyle name="Normal 14 31 2 2" xfId="2308" xr:uid="{00000000-0005-0000-0000-000005090000}"/>
    <cellStyle name="Normal 14 31 2 2 2" xfId="2309" xr:uid="{00000000-0005-0000-0000-000006090000}"/>
    <cellStyle name="Normal 14 31 2 2 3" xfId="2310" xr:uid="{00000000-0005-0000-0000-000007090000}"/>
    <cellStyle name="Normal 14 31 2 2 4" xfId="2311" xr:uid="{00000000-0005-0000-0000-000008090000}"/>
    <cellStyle name="Normal 14 31 2 3" xfId="2312" xr:uid="{00000000-0005-0000-0000-000009090000}"/>
    <cellStyle name="Normal 14 31 2 4" xfId="2313" xr:uid="{00000000-0005-0000-0000-00000A090000}"/>
    <cellStyle name="Normal 14 31 2 5" xfId="2314" xr:uid="{00000000-0005-0000-0000-00000B090000}"/>
    <cellStyle name="Normal 14 31 2 6" xfId="2315" xr:uid="{00000000-0005-0000-0000-00000C090000}"/>
    <cellStyle name="Normal 14 31 2 7" xfId="2316" xr:uid="{00000000-0005-0000-0000-00000D090000}"/>
    <cellStyle name="Normal 14 31 2 8" xfId="2317" xr:uid="{00000000-0005-0000-0000-00000E090000}"/>
    <cellStyle name="Normal 14 31 3" xfId="2318" xr:uid="{00000000-0005-0000-0000-00000F090000}"/>
    <cellStyle name="Normal 14 31 3 2" xfId="2319" xr:uid="{00000000-0005-0000-0000-000010090000}"/>
    <cellStyle name="Normal 14 31 3 3" xfId="2320" xr:uid="{00000000-0005-0000-0000-000011090000}"/>
    <cellStyle name="Normal 14 31 4" xfId="2321" xr:uid="{00000000-0005-0000-0000-000012090000}"/>
    <cellStyle name="Normal 14 31 4 2" xfId="2322" xr:uid="{00000000-0005-0000-0000-000013090000}"/>
    <cellStyle name="Normal 14 31 4 3" xfId="2323" xr:uid="{00000000-0005-0000-0000-000014090000}"/>
    <cellStyle name="Normal 14 31 4 4" xfId="2324" xr:uid="{00000000-0005-0000-0000-000015090000}"/>
    <cellStyle name="Normal 14 31 5" xfId="2325" xr:uid="{00000000-0005-0000-0000-000016090000}"/>
    <cellStyle name="Normal 14 31 5 2" xfId="2326" xr:uid="{00000000-0005-0000-0000-000017090000}"/>
    <cellStyle name="Normal 14 31 5 3" xfId="2327" xr:uid="{00000000-0005-0000-0000-000018090000}"/>
    <cellStyle name="Normal 14 31 6" xfId="2328" xr:uid="{00000000-0005-0000-0000-000019090000}"/>
    <cellStyle name="Normal 14 31 7" xfId="2329" xr:uid="{00000000-0005-0000-0000-00001A090000}"/>
    <cellStyle name="Normal 14 31 8" xfId="2330" xr:uid="{00000000-0005-0000-0000-00001B090000}"/>
    <cellStyle name="Normal 14 31 9" xfId="2331" xr:uid="{00000000-0005-0000-0000-00001C090000}"/>
    <cellStyle name="Normal 14 32" xfId="2332" xr:uid="{00000000-0005-0000-0000-00001D090000}"/>
    <cellStyle name="Normal 14 32 10" xfId="2333" xr:uid="{00000000-0005-0000-0000-00001E090000}"/>
    <cellStyle name="Normal 14 32 2" xfId="2334" xr:uid="{00000000-0005-0000-0000-00001F090000}"/>
    <cellStyle name="Normal 14 32 2 2" xfId="2335" xr:uid="{00000000-0005-0000-0000-000020090000}"/>
    <cellStyle name="Normal 14 32 2 2 2" xfId="2336" xr:uid="{00000000-0005-0000-0000-000021090000}"/>
    <cellStyle name="Normal 14 32 2 2 3" xfId="2337" xr:uid="{00000000-0005-0000-0000-000022090000}"/>
    <cellStyle name="Normal 14 32 2 2 4" xfId="2338" xr:uid="{00000000-0005-0000-0000-000023090000}"/>
    <cellStyle name="Normal 14 32 2 3" xfId="2339" xr:uid="{00000000-0005-0000-0000-000024090000}"/>
    <cellStyle name="Normal 14 32 2 4" xfId="2340" xr:uid="{00000000-0005-0000-0000-000025090000}"/>
    <cellStyle name="Normal 14 32 2 5" xfId="2341" xr:uid="{00000000-0005-0000-0000-000026090000}"/>
    <cellStyle name="Normal 14 32 2 6" xfId="2342" xr:uid="{00000000-0005-0000-0000-000027090000}"/>
    <cellStyle name="Normal 14 32 2 7" xfId="2343" xr:uid="{00000000-0005-0000-0000-000028090000}"/>
    <cellStyle name="Normal 14 32 2 8" xfId="2344" xr:uid="{00000000-0005-0000-0000-000029090000}"/>
    <cellStyle name="Normal 14 32 3" xfId="2345" xr:uid="{00000000-0005-0000-0000-00002A090000}"/>
    <cellStyle name="Normal 14 32 3 2" xfId="2346" xr:uid="{00000000-0005-0000-0000-00002B090000}"/>
    <cellStyle name="Normal 14 32 3 3" xfId="2347" xr:uid="{00000000-0005-0000-0000-00002C090000}"/>
    <cellStyle name="Normal 14 32 4" xfId="2348" xr:uid="{00000000-0005-0000-0000-00002D090000}"/>
    <cellStyle name="Normal 14 32 4 2" xfId="2349" xr:uid="{00000000-0005-0000-0000-00002E090000}"/>
    <cellStyle name="Normal 14 32 4 3" xfId="2350" xr:uid="{00000000-0005-0000-0000-00002F090000}"/>
    <cellStyle name="Normal 14 32 4 4" xfId="2351" xr:uid="{00000000-0005-0000-0000-000030090000}"/>
    <cellStyle name="Normal 14 32 5" xfId="2352" xr:uid="{00000000-0005-0000-0000-000031090000}"/>
    <cellStyle name="Normal 14 32 5 2" xfId="2353" xr:uid="{00000000-0005-0000-0000-000032090000}"/>
    <cellStyle name="Normal 14 32 5 3" xfId="2354" xr:uid="{00000000-0005-0000-0000-000033090000}"/>
    <cellStyle name="Normal 14 32 6" xfId="2355" xr:uid="{00000000-0005-0000-0000-000034090000}"/>
    <cellStyle name="Normal 14 32 7" xfId="2356" xr:uid="{00000000-0005-0000-0000-000035090000}"/>
    <cellStyle name="Normal 14 32 8" xfId="2357" xr:uid="{00000000-0005-0000-0000-000036090000}"/>
    <cellStyle name="Normal 14 32 9" xfId="2358" xr:uid="{00000000-0005-0000-0000-000037090000}"/>
    <cellStyle name="Normal 14 33" xfId="2359" xr:uid="{00000000-0005-0000-0000-000038090000}"/>
    <cellStyle name="Normal 14 33 10" xfId="2360" xr:uid="{00000000-0005-0000-0000-000039090000}"/>
    <cellStyle name="Normal 14 33 2" xfId="2361" xr:uid="{00000000-0005-0000-0000-00003A090000}"/>
    <cellStyle name="Normal 14 33 2 2" xfId="2362" xr:uid="{00000000-0005-0000-0000-00003B090000}"/>
    <cellStyle name="Normal 14 33 2 2 2" xfId="2363" xr:uid="{00000000-0005-0000-0000-00003C090000}"/>
    <cellStyle name="Normal 14 33 2 2 3" xfId="2364" xr:uid="{00000000-0005-0000-0000-00003D090000}"/>
    <cellStyle name="Normal 14 33 2 2 4" xfId="2365" xr:uid="{00000000-0005-0000-0000-00003E090000}"/>
    <cellStyle name="Normal 14 33 2 3" xfId="2366" xr:uid="{00000000-0005-0000-0000-00003F090000}"/>
    <cellStyle name="Normal 14 33 2 4" xfId="2367" xr:uid="{00000000-0005-0000-0000-000040090000}"/>
    <cellStyle name="Normal 14 33 2 5" xfId="2368" xr:uid="{00000000-0005-0000-0000-000041090000}"/>
    <cellStyle name="Normal 14 33 2 6" xfId="2369" xr:uid="{00000000-0005-0000-0000-000042090000}"/>
    <cellStyle name="Normal 14 33 2 7" xfId="2370" xr:uid="{00000000-0005-0000-0000-000043090000}"/>
    <cellStyle name="Normal 14 33 2 8" xfId="2371" xr:uid="{00000000-0005-0000-0000-000044090000}"/>
    <cellStyle name="Normal 14 33 3" xfId="2372" xr:uid="{00000000-0005-0000-0000-000045090000}"/>
    <cellStyle name="Normal 14 33 3 2" xfId="2373" xr:uid="{00000000-0005-0000-0000-000046090000}"/>
    <cellStyle name="Normal 14 33 3 3" xfId="2374" xr:uid="{00000000-0005-0000-0000-000047090000}"/>
    <cellStyle name="Normal 14 33 4" xfId="2375" xr:uid="{00000000-0005-0000-0000-000048090000}"/>
    <cellStyle name="Normal 14 33 4 2" xfId="2376" xr:uid="{00000000-0005-0000-0000-000049090000}"/>
    <cellStyle name="Normal 14 33 4 3" xfId="2377" xr:uid="{00000000-0005-0000-0000-00004A090000}"/>
    <cellStyle name="Normal 14 33 4 4" xfId="2378" xr:uid="{00000000-0005-0000-0000-00004B090000}"/>
    <cellStyle name="Normal 14 33 5" xfId="2379" xr:uid="{00000000-0005-0000-0000-00004C090000}"/>
    <cellStyle name="Normal 14 33 5 2" xfId="2380" xr:uid="{00000000-0005-0000-0000-00004D090000}"/>
    <cellStyle name="Normal 14 33 5 3" xfId="2381" xr:uid="{00000000-0005-0000-0000-00004E090000}"/>
    <cellStyle name="Normal 14 33 6" xfId="2382" xr:uid="{00000000-0005-0000-0000-00004F090000}"/>
    <cellStyle name="Normal 14 33 7" xfId="2383" xr:uid="{00000000-0005-0000-0000-000050090000}"/>
    <cellStyle name="Normal 14 33 8" xfId="2384" xr:uid="{00000000-0005-0000-0000-000051090000}"/>
    <cellStyle name="Normal 14 33 9" xfId="2385" xr:uid="{00000000-0005-0000-0000-000052090000}"/>
    <cellStyle name="Normal 14 34" xfId="2386" xr:uid="{00000000-0005-0000-0000-000053090000}"/>
    <cellStyle name="Normal 14 34 10" xfId="2387" xr:uid="{00000000-0005-0000-0000-000054090000}"/>
    <cellStyle name="Normal 14 34 2" xfId="2388" xr:uid="{00000000-0005-0000-0000-000055090000}"/>
    <cellStyle name="Normal 14 34 2 2" xfId="2389" xr:uid="{00000000-0005-0000-0000-000056090000}"/>
    <cellStyle name="Normal 14 34 2 2 2" xfId="2390" xr:uid="{00000000-0005-0000-0000-000057090000}"/>
    <cellStyle name="Normal 14 34 2 2 3" xfId="2391" xr:uid="{00000000-0005-0000-0000-000058090000}"/>
    <cellStyle name="Normal 14 34 2 2 4" xfId="2392" xr:uid="{00000000-0005-0000-0000-000059090000}"/>
    <cellStyle name="Normal 14 34 2 3" xfId="2393" xr:uid="{00000000-0005-0000-0000-00005A090000}"/>
    <cellStyle name="Normal 14 34 2 4" xfId="2394" xr:uid="{00000000-0005-0000-0000-00005B090000}"/>
    <cellStyle name="Normal 14 34 2 5" xfId="2395" xr:uid="{00000000-0005-0000-0000-00005C090000}"/>
    <cellStyle name="Normal 14 34 2 6" xfId="2396" xr:uid="{00000000-0005-0000-0000-00005D090000}"/>
    <cellStyle name="Normal 14 34 2 7" xfId="2397" xr:uid="{00000000-0005-0000-0000-00005E090000}"/>
    <cellStyle name="Normal 14 34 2 8" xfId="2398" xr:uid="{00000000-0005-0000-0000-00005F090000}"/>
    <cellStyle name="Normal 14 34 3" xfId="2399" xr:uid="{00000000-0005-0000-0000-000060090000}"/>
    <cellStyle name="Normal 14 34 3 2" xfId="2400" xr:uid="{00000000-0005-0000-0000-000061090000}"/>
    <cellStyle name="Normal 14 34 3 3" xfId="2401" xr:uid="{00000000-0005-0000-0000-000062090000}"/>
    <cellStyle name="Normal 14 34 4" xfId="2402" xr:uid="{00000000-0005-0000-0000-000063090000}"/>
    <cellStyle name="Normal 14 34 4 2" xfId="2403" xr:uid="{00000000-0005-0000-0000-000064090000}"/>
    <cellStyle name="Normal 14 34 4 3" xfId="2404" xr:uid="{00000000-0005-0000-0000-000065090000}"/>
    <cellStyle name="Normal 14 34 4 4" xfId="2405" xr:uid="{00000000-0005-0000-0000-000066090000}"/>
    <cellStyle name="Normal 14 34 5" xfId="2406" xr:uid="{00000000-0005-0000-0000-000067090000}"/>
    <cellStyle name="Normal 14 34 5 2" xfId="2407" xr:uid="{00000000-0005-0000-0000-000068090000}"/>
    <cellStyle name="Normal 14 34 5 3" xfId="2408" xr:uid="{00000000-0005-0000-0000-000069090000}"/>
    <cellStyle name="Normal 14 34 6" xfId="2409" xr:uid="{00000000-0005-0000-0000-00006A090000}"/>
    <cellStyle name="Normal 14 34 7" xfId="2410" xr:uid="{00000000-0005-0000-0000-00006B090000}"/>
    <cellStyle name="Normal 14 34 8" xfId="2411" xr:uid="{00000000-0005-0000-0000-00006C090000}"/>
    <cellStyle name="Normal 14 34 9" xfId="2412" xr:uid="{00000000-0005-0000-0000-00006D090000}"/>
    <cellStyle name="Normal 14 35" xfId="2413" xr:uid="{00000000-0005-0000-0000-00006E090000}"/>
    <cellStyle name="Normal 14 35 2" xfId="2414" xr:uid="{00000000-0005-0000-0000-00006F090000}"/>
    <cellStyle name="Normal 14 35 2 2" xfId="2415" xr:uid="{00000000-0005-0000-0000-000070090000}"/>
    <cellStyle name="Normal 14 35 2 3" xfId="2416" xr:uid="{00000000-0005-0000-0000-000071090000}"/>
    <cellStyle name="Normal 14 35 3" xfId="2417" xr:uid="{00000000-0005-0000-0000-000072090000}"/>
    <cellStyle name="Normal 14 35 3 2" xfId="2418" xr:uid="{00000000-0005-0000-0000-000073090000}"/>
    <cellStyle name="Normal 14 35 3 3" xfId="2419" xr:uid="{00000000-0005-0000-0000-000074090000}"/>
    <cellStyle name="Normal 14 35 3 4" xfId="2420" xr:uid="{00000000-0005-0000-0000-000075090000}"/>
    <cellStyle name="Normal 14 35 4" xfId="2421" xr:uid="{00000000-0005-0000-0000-000076090000}"/>
    <cellStyle name="Normal 14 35 4 2" xfId="2422" xr:uid="{00000000-0005-0000-0000-000077090000}"/>
    <cellStyle name="Normal 14 35 4 3" xfId="2423" xr:uid="{00000000-0005-0000-0000-000078090000}"/>
    <cellStyle name="Normal 14 35 5" xfId="2424" xr:uid="{00000000-0005-0000-0000-000079090000}"/>
    <cellStyle name="Normal 14 35 6" xfId="2425" xr:uid="{00000000-0005-0000-0000-00007A090000}"/>
    <cellStyle name="Normal 14 35 7" xfId="2426" xr:uid="{00000000-0005-0000-0000-00007B090000}"/>
    <cellStyle name="Normal 14 35 8" xfId="2427" xr:uid="{00000000-0005-0000-0000-00007C090000}"/>
    <cellStyle name="Normal 14 35 9" xfId="2428" xr:uid="{00000000-0005-0000-0000-00007D090000}"/>
    <cellStyle name="Normal 14 36" xfId="2429" xr:uid="{00000000-0005-0000-0000-00007E090000}"/>
    <cellStyle name="Normal 14 36 2" xfId="2430" xr:uid="{00000000-0005-0000-0000-00007F090000}"/>
    <cellStyle name="Normal 14 36 2 2" xfId="2431" xr:uid="{00000000-0005-0000-0000-000080090000}"/>
    <cellStyle name="Normal 14 36 2 3" xfId="2432" xr:uid="{00000000-0005-0000-0000-000081090000}"/>
    <cellStyle name="Normal 14 36 3" xfId="2433" xr:uid="{00000000-0005-0000-0000-000082090000}"/>
    <cellStyle name="Normal 14 36 3 2" xfId="2434" xr:uid="{00000000-0005-0000-0000-000083090000}"/>
    <cellStyle name="Normal 14 36 3 3" xfId="2435" xr:uid="{00000000-0005-0000-0000-000084090000}"/>
    <cellStyle name="Normal 14 36 3 4" xfId="2436" xr:uid="{00000000-0005-0000-0000-000085090000}"/>
    <cellStyle name="Normal 14 36 4" xfId="2437" xr:uid="{00000000-0005-0000-0000-000086090000}"/>
    <cellStyle name="Normal 14 36 4 2" xfId="2438" xr:uid="{00000000-0005-0000-0000-000087090000}"/>
    <cellStyle name="Normal 14 36 4 3" xfId="2439" xr:uid="{00000000-0005-0000-0000-000088090000}"/>
    <cellStyle name="Normal 14 36 5" xfId="2440" xr:uid="{00000000-0005-0000-0000-000089090000}"/>
    <cellStyle name="Normal 14 36 6" xfId="2441" xr:uid="{00000000-0005-0000-0000-00008A090000}"/>
    <cellStyle name="Normal 14 36 7" xfId="2442" xr:uid="{00000000-0005-0000-0000-00008B090000}"/>
    <cellStyle name="Normal 14 36 8" xfId="2443" xr:uid="{00000000-0005-0000-0000-00008C090000}"/>
    <cellStyle name="Normal 14 36 9" xfId="2444" xr:uid="{00000000-0005-0000-0000-00008D090000}"/>
    <cellStyle name="Normal 14 37" xfId="2445" xr:uid="{00000000-0005-0000-0000-00008E090000}"/>
    <cellStyle name="Normal 14 37 2" xfId="2446" xr:uid="{00000000-0005-0000-0000-00008F090000}"/>
    <cellStyle name="Normal 14 37 2 2" xfId="2447" xr:uid="{00000000-0005-0000-0000-000090090000}"/>
    <cellStyle name="Normal 14 37 2 3" xfId="2448" xr:uid="{00000000-0005-0000-0000-000091090000}"/>
    <cellStyle name="Normal 14 37 3" xfId="2449" xr:uid="{00000000-0005-0000-0000-000092090000}"/>
    <cellStyle name="Normal 14 37 3 2" xfId="2450" xr:uid="{00000000-0005-0000-0000-000093090000}"/>
    <cellStyle name="Normal 14 37 3 3" xfId="2451" xr:uid="{00000000-0005-0000-0000-000094090000}"/>
    <cellStyle name="Normal 14 37 3 4" xfId="2452" xr:uid="{00000000-0005-0000-0000-000095090000}"/>
    <cellStyle name="Normal 14 37 4" xfId="2453" xr:uid="{00000000-0005-0000-0000-000096090000}"/>
    <cellStyle name="Normal 14 37 4 2" xfId="2454" xr:uid="{00000000-0005-0000-0000-000097090000}"/>
    <cellStyle name="Normal 14 37 4 3" xfId="2455" xr:uid="{00000000-0005-0000-0000-000098090000}"/>
    <cellStyle name="Normal 14 37 5" xfId="2456" xr:uid="{00000000-0005-0000-0000-000099090000}"/>
    <cellStyle name="Normal 14 37 6" xfId="2457" xr:uid="{00000000-0005-0000-0000-00009A090000}"/>
    <cellStyle name="Normal 14 37 7" xfId="2458" xr:uid="{00000000-0005-0000-0000-00009B090000}"/>
    <cellStyle name="Normal 14 37 8" xfId="2459" xr:uid="{00000000-0005-0000-0000-00009C090000}"/>
    <cellStyle name="Normal 14 37 9" xfId="2460" xr:uid="{00000000-0005-0000-0000-00009D090000}"/>
    <cellStyle name="Normal 14 38" xfId="2461" xr:uid="{00000000-0005-0000-0000-00009E090000}"/>
    <cellStyle name="Normal 14 38 2" xfId="2462" xr:uid="{00000000-0005-0000-0000-00009F090000}"/>
    <cellStyle name="Normal 14 38 2 2" xfId="2463" xr:uid="{00000000-0005-0000-0000-0000A0090000}"/>
    <cellStyle name="Normal 14 38 2 3" xfId="2464" xr:uid="{00000000-0005-0000-0000-0000A1090000}"/>
    <cellStyle name="Normal 14 38 3" xfId="2465" xr:uid="{00000000-0005-0000-0000-0000A2090000}"/>
    <cellStyle name="Normal 14 38 3 2" xfId="2466" xr:uid="{00000000-0005-0000-0000-0000A3090000}"/>
    <cellStyle name="Normal 14 38 3 3" xfId="2467" xr:uid="{00000000-0005-0000-0000-0000A4090000}"/>
    <cellStyle name="Normal 14 38 3 4" xfId="2468" xr:uid="{00000000-0005-0000-0000-0000A5090000}"/>
    <cellStyle name="Normal 14 38 4" xfId="2469" xr:uid="{00000000-0005-0000-0000-0000A6090000}"/>
    <cellStyle name="Normal 14 38 4 2" xfId="2470" xr:uid="{00000000-0005-0000-0000-0000A7090000}"/>
    <cellStyle name="Normal 14 38 4 3" xfId="2471" xr:uid="{00000000-0005-0000-0000-0000A8090000}"/>
    <cellStyle name="Normal 14 38 5" xfId="2472" xr:uid="{00000000-0005-0000-0000-0000A9090000}"/>
    <cellStyle name="Normal 14 38 6" xfId="2473" xr:uid="{00000000-0005-0000-0000-0000AA090000}"/>
    <cellStyle name="Normal 14 38 7" xfId="2474" xr:uid="{00000000-0005-0000-0000-0000AB090000}"/>
    <cellStyle name="Normal 14 38 8" xfId="2475" xr:uid="{00000000-0005-0000-0000-0000AC090000}"/>
    <cellStyle name="Normal 14 38 9" xfId="2476" xr:uid="{00000000-0005-0000-0000-0000AD090000}"/>
    <cellStyle name="Normal 14 39" xfId="2477" xr:uid="{00000000-0005-0000-0000-0000AE090000}"/>
    <cellStyle name="Normal 14 39 2" xfId="2478" xr:uid="{00000000-0005-0000-0000-0000AF090000}"/>
    <cellStyle name="Normal 14 39 2 2" xfId="2479" xr:uid="{00000000-0005-0000-0000-0000B0090000}"/>
    <cellStyle name="Normal 14 39 2 3" xfId="2480" xr:uid="{00000000-0005-0000-0000-0000B1090000}"/>
    <cellStyle name="Normal 14 39 3" xfId="2481" xr:uid="{00000000-0005-0000-0000-0000B2090000}"/>
    <cellStyle name="Normal 14 39 3 2" xfId="2482" xr:uid="{00000000-0005-0000-0000-0000B3090000}"/>
    <cellStyle name="Normal 14 39 3 3" xfId="2483" xr:uid="{00000000-0005-0000-0000-0000B4090000}"/>
    <cellStyle name="Normal 14 39 3 4" xfId="2484" xr:uid="{00000000-0005-0000-0000-0000B5090000}"/>
    <cellStyle name="Normal 14 39 4" xfId="2485" xr:uid="{00000000-0005-0000-0000-0000B6090000}"/>
    <cellStyle name="Normal 14 39 4 2" xfId="2486" xr:uid="{00000000-0005-0000-0000-0000B7090000}"/>
    <cellStyle name="Normal 14 39 4 3" xfId="2487" xr:uid="{00000000-0005-0000-0000-0000B8090000}"/>
    <cellStyle name="Normal 14 39 5" xfId="2488" xr:uid="{00000000-0005-0000-0000-0000B9090000}"/>
    <cellStyle name="Normal 14 39 6" xfId="2489" xr:uid="{00000000-0005-0000-0000-0000BA090000}"/>
    <cellStyle name="Normal 14 39 7" xfId="2490" xr:uid="{00000000-0005-0000-0000-0000BB090000}"/>
    <cellStyle name="Normal 14 39 8" xfId="2491" xr:uid="{00000000-0005-0000-0000-0000BC090000}"/>
    <cellStyle name="Normal 14 39 9" xfId="2492" xr:uid="{00000000-0005-0000-0000-0000BD090000}"/>
    <cellStyle name="Normal 14 4" xfId="2493" xr:uid="{00000000-0005-0000-0000-0000BE090000}"/>
    <cellStyle name="Normal 14 4 10" xfId="2494" xr:uid="{00000000-0005-0000-0000-0000BF090000}"/>
    <cellStyle name="Normal 14 4 2" xfId="2495" xr:uid="{00000000-0005-0000-0000-0000C0090000}"/>
    <cellStyle name="Normal 14 4 2 2" xfId="2496" xr:uid="{00000000-0005-0000-0000-0000C1090000}"/>
    <cellStyle name="Normal 14 4 2 2 2" xfId="2497" xr:uid="{00000000-0005-0000-0000-0000C2090000}"/>
    <cellStyle name="Normal 14 4 2 2 2 2" xfId="2498" xr:uid="{00000000-0005-0000-0000-0000C3090000}"/>
    <cellStyle name="Normal 14 4 2 2 3" xfId="2499" xr:uid="{00000000-0005-0000-0000-0000C4090000}"/>
    <cellStyle name="Normal 14 4 2 2 4" xfId="2500" xr:uid="{00000000-0005-0000-0000-0000C5090000}"/>
    <cellStyle name="Normal 14 4 2 3" xfId="2501" xr:uid="{00000000-0005-0000-0000-0000C6090000}"/>
    <cellStyle name="Normal 14 4 2 3 2" xfId="2502" xr:uid="{00000000-0005-0000-0000-0000C7090000}"/>
    <cellStyle name="Normal 14 4 2 3 3" xfId="2503" xr:uid="{00000000-0005-0000-0000-0000C8090000}"/>
    <cellStyle name="Normal 14 4 2 3 4" xfId="2504" xr:uid="{00000000-0005-0000-0000-0000C9090000}"/>
    <cellStyle name="Normal 14 4 2 4" xfId="2505" xr:uid="{00000000-0005-0000-0000-0000CA090000}"/>
    <cellStyle name="Normal 14 4 2 5" xfId="2506" xr:uid="{00000000-0005-0000-0000-0000CB090000}"/>
    <cellStyle name="Normal 14 4 2 6" xfId="2507" xr:uid="{00000000-0005-0000-0000-0000CC090000}"/>
    <cellStyle name="Normal 14 4 2 7" xfId="2508" xr:uid="{00000000-0005-0000-0000-0000CD090000}"/>
    <cellStyle name="Normal 14 4 2 8" xfId="2509" xr:uid="{00000000-0005-0000-0000-0000CE090000}"/>
    <cellStyle name="Normal 14 4 3" xfId="2510" xr:uid="{00000000-0005-0000-0000-0000CF090000}"/>
    <cellStyle name="Normal 14 4 3 2" xfId="2511" xr:uid="{00000000-0005-0000-0000-0000D0090000}"/>
    <cellStyle name="Normal 14 4 3 3" xfId="2512" xr:uid="{00000000-0005-0000-0000-0000D1090000}"/>
    <cellStyle name="Normal 14 4 4" xfId="2513" xr:uid="{00000000-0005-0000-0000-0000D2090000}"/>
    <cellStyle name="Normal 14 4 4 2" xfId="2514" xr:uid="{00000000-0005-0000-0000-0000D3090000}"/>
    <cellStyle name="Normal 14 4 4 2 2" xfId="2515" xr:uid="{00000000-0005-0000-0000-0000D4090000}"/>
    <cellStyle name="Normal 14 4 4 3" xfId="2516" xr:uid="{00000000-0005-0000-0000-0000D5090000}"/>
    <cellStyle name="Normal 14 4 4 4" xfId="2517" xr:uid="{00000000-0005-0000-0000-0000D6090000}"/>
    <cellStyle name="Normal 14 4 5" xfId="2518" xr:uid="{00000000-0005-0000-0000-0000D7090000}"/>
    <cellStyle name="Normal 14 4 5 2" xfId="2519" xr:uid="{00000000-0005-0000-0000-0000D8090000}"/>
    <cellStyle name="Normal 14 4 6" xfId="2520" xr:uid="{00000000-0005-0000-0000-0000D9090000}"/>
    <cellStyle name="Normal 14 4 7" xfId="2521" xr:uid="{00000000-0005-0000-0000-0000DA090000}"/>
    <cellStyle name="Normal 14 4 8" xfId="2522" xr:uid="{00000000-0005-0000-0000-0000DB090000}"/>
    <cellStyle name="Normal 14 4 9" xfId="2523" xr:uid="{00000000-0005-0000-0000-0000DC090000}"/>
    <cellStyle name="Normal 14 4_Tab17-Den Questionnaire" xfId="2524" xr:uid="{00000000-0005-0000-0000-0000DD090000}"/>
    <cellStyle name="Normal 14 40" xfId="2525" xr:uid="{00000000-0005-0000-0000-0000DE090000}"/>
    <cellStyle name="Normal 14 40 2" xfId="2526" xr:uid="{00000000-0005-0000-0000-0000DF090000}"/>
    <cellStyle name="Normal 14 40 2 2" xfId="2527" xr:uid="{00000000-0005-0000-0000-0000E0090000}"/>
    <cellStyle name="Normal 14 40 2 3" xfId="2528" xr:uid="{00000000-0005-0000-0000-0000E1090000}"/>
    <cellStyle name="Normal 14 40 3" xfId="2529" xr:uid="{00000000-0005-0000-0000-0000E2090000}"/>
    <cellStyle name="Normal 14 40 3 2" xfId="2530" xr:uid="{00000000-0005-0000-0000-0000E3090000}"/>
    <cellStyle name="Normal 14 40 3 3" xfId="2531" xr:uid="{00000000-0005-0000-0000-0000E4090000}"/>
    <cellStyle name="Normal 14 40 3 4" xfId="2532" xr:uid="{00000000-0005-0000-0000-0000E5090000}"/>
    <cellStyle name="Normal 14 40 4" xfId="2533" xr:uid="{00000000-0005-0000-0000-0000E6090000}"/>
    <cellStyle name="Normal 14 40 4 2" xfId="2534" xr:uid="{00000000-0005-0000-0000-0000E7090000}"/>
    <cellStyle name="Normal 14 40 4 3" xfId="2535" xr:uid="{00000000-0005-0000-0000-0000E8090000}"/>
    <cellStyle name="Normal 14 40 5" xfId="2536" xr:uid="{00000000-0005-0000-0000-0000E9090000}"/>
    <cellStyle name="Normal 14 40 6" xfId="2537" xr:uid="{00000000-0005-0000-0000-0000EA090000}"/>
    <cellStyle name="Normal 14 40 7" xfId="2538" xr:uid="{00000000-0005-0000-0000-0000EB090000}"/>
    <cellStyle name="Normal 14 40 8" xfId="2539" xr:uid="{00000000-0005-0000-0000-0000EC090000}"/>
    <cellStyle name="Normal 14 40 9" xfId="2540" xr:uid="{00000000-0005-0000-0000-0000ED090000}"/>
    <cellStyle name="Normal 14 41" xfId="2541" xr:uid="{00000000-0005-0000-0000-0000EE090000}"/>
    <cellStyle name="Normal 14 41 2" xfId="2542" xr:uid="{00000000-0005-0000-0000-0000EF090000}"/>
    <cellStyle name="Normal 14 41 2 2" xfId="2543" xr:uid="{00000000-0005-0000-0000-0000F0090000}"/>
    <cellStyle name="Normal 14 41 2 3" xfId="2544" xr:uid="{00000000-0005-0000-0000-0000F1090000}"/>
    <cellStyle name="Normal 14 41 3" xfId="2545" xr:uid="{00000000-0005-0000-0000-0000F2090000}"/>
    <cellStyle name="Normal 14 41 3 2" xfId="2546" xr:uid="{00000000-0005-0000-0000-0000F3090000}"/>
    <cellStyle name="Normal 14 41 3 3" xfId="2547" xr:uid="{00000000-0005-0000-0000-0000F4090000}"/>
    <cellStyle name="Normal 14 41 3 4" xfId="2548" xr:uid="{00000000-0005-0000-0000-0000F5090000}"/>
    <cellStyle name="Normal 14 41 4" xfId="2549" xr:uid="{00000000-0005-0000-0000-0000F6090000}"/>
    <cellStyle name="Normal 14 41 4 2" xfId="2550" xr:uid="{00000000-0005-0000-0000-0000F7090000}"/>
    <cellStyle name="Normal 14 41 4 3" xfId="2551" xr:uid="{00000000-0005-0000-0000-0000F8090000}"/>
    <cellStyle name="Normal 14 41 5" xfId="2552" xr:uid="{00000000-0005-0000-0000-0000F9090000}"/>
    <cellStyle name="Normal 14 41 6" xfId="2553" xr:uid="{00000000-0005-0000-0000-0000FA090000}"/>
    <cellStyle name="Normal 14 41 7" xfId="2554" xr:uid="{00000000-0005-0000-0000-0000FB090000}"/>
    <cellStyle name="Normal 14 41 8" xfId="2555" xr:uid="{00000000-0005-0000-0000-0000FC090000}"/>
    <cellStyle name="Normal 14 41 9" xfId="2556" xr:uid="{00000000-0005-0000-0000-0000FD090000}"/>
    <cellStyle name="Normal 14 42" xfId="2557" xr:uid="{00000000-0005-0000-0000-0000FE090000}"/>
    <cellStyle name="Normal 14 42 2" xfId="2558" xr:uid="{00000000-0005-0000-0000-0000FF090000}"/>
    <cellStyle name="Normal 14 42 2 2" xfId="2559" xr:uid="{00000000-0005-0000-0000-0000000A0000}"/>
    <cellStyle name="Normal 14 42 2 3" xfId="2560" xr:uid="{00000000-0005-0000-0000-0000010A0000}"/>
    <cellStyle name="Normal 14 42 3" xfId="2561" xr:uid="{00000000-0005-0000-0000-0000020A0000}"/>
    <cellStyle name="Normal 14 42 3 2" xfId="2562" xr:uid="{00000000-0005-0000-0000-0000030A0000}"/>
    <cellStyle name="Normal 14 42 3 3" xfId="2563" xr:uid="{00000000-0005-0000-0000-0000040A0000}"/>
    <cellStyle name="Normal 14 42 3 4" xfId="2564" xr:uid="{00000000-0005-0000-0000-0000050A0000}"/>
    <cellStyle name="Normal 14 42 4" xfId="2565" xr:uid="{00000000-0005-0000-0000-0000060A0000}"/>
    <cellStyle name="Normal 14 42 4 2" xfId="2566" xr:uid="{00000000-0005-0000-0000-0000070A0000}"/>
    <cellStyle name="Normal 14 42 4 3" xfId="2567" xr:uid="{00000000-0005-0000-0000-0000080A0000}"/>
    <cellStyle name="Normal 14 42 5" xfId="2568" xr:uid="{00000000-0005-0000-0000-0000090A0000}"/>
    <cellStyle name="Normal 14 42 6" xfId="2569" xr:uid="{00000000-0005-0000-0000-00000A0A0000}"/>
    <cellStyle name="Normal 14 42 7" xfId="2570" xr:uid="{00000000-0005-0000-0000-00000B0A0000}"/>
    <cellStyle name="Normal 14 42 8" xfId="2571" xr:uid="{00000000-0005-0000-0000-00000C0A0000}"/>
    <cellStyle name="Normal 14 42 9" xfId="2572" xr:uid="{00000000-0005-0000-0000-00000D0A0000}"/>
    <cellStyle name="Normal 14 43" xfId="2573" xr:uid="{00000000-0005-0000-0000-00000E0A0000}"/>
    <cellStyle name="Normal 14 43 2" xfId="2574" xr:uid="{00000000-0005-0000-0000-00000F0A0000}"/>
    <cellStyle name="Normal 14 43 2 2" xfId="2575" xr:uid="{00000000-0005-0000-0000-0000100A0000}"/>
    <cellStyle name="Normal 14 43 2 3" xfId="2576" xr:uid="{00000000-0005-0000-0000-0000110A0000}"/>
    <cellStyle name="Normal 14 43 3" xfId="2577" xr:uid="{00000000-0005-0000-0000-0000120A0000}"/>
    <cellStyle name="Normal 14 43 3 2" xfId="2578" xr:uid="{00000000-0005-0000-0000-0000130A0000}"/>
    <cellStyle name="Normal 14 43 3 3" xfId="2579" xr:uid="{00000000-0005-0000-0000-0000140A0000}"/>
    <cellStyle name="Normal 14 43 3 4" xfId="2580" xr:uid="{00000000-0005-0000-0000-0000150A0000}"/>
    <cellStyle name="Normal 14 43 4" xfId="2581" xr:uid="{00000000-0005-0000-0000-0000160A0000}"/>
    <cellStyle name="Normal 14 43 4 2" xfId="2582" xr:uid="{00000000-0005-0000-0000-0000170A0000}"/>
    <cellStyle name="Normal 14 43 4 3" xfId="2583" xr:uid="{00000000-0005-0000-0000-0000180A0000}"/>
    <cellStyle name="Normal 14 43 5" xfId="2584" xr:uid="{00000000-0005-0000-0000-0000190A0000}"/>
    <cellStyle name="Normal 14 43 6" xfId="2585" xr:uid="{00000000-0005-0000-0000-00001A0A0000}"/>
    <cellStyle name="Normal 14 43 7" xfId="2586" xr:uid="{00000000-0005-0000-0000-00001B0A0000}"/>
    <cellStyle name="Normal 14 43 8" xfId="2587" xr:uid="{00000000-0005-0000-0000-00001C0A0000}"/>
    <cellStyle name="Normal 14 43 9" xfId="2588" xr:uid="{00000000-0005-0000-0000-00001D0A0000}"/>
    <cellStyle name="Normal 14 44" xfId="2589" xr:uid="{00000000-0005-0000-0000-00001E0A0000}"/>
    <cellStyle name="Normal 14 44 2" xfId="2590" xr:uid="{00000000-0005-0000-0000-00001F0A0000}"/>
    <cellStyle name="Normal 14 44 2 2" xfId="2591" xr:uid="{00000000-0005-0000-0000-0000200A0000}"/>
    <cellStyle name="Normal 14 44 2 3" xfId="2592" xr:uid="{00000000-0005-0000-0000-0000210A0000}"/>
    <cellStyle name="Normal 14 44 3" xfId="2593" xr:uid="{00000000-0005-0000-0000-0000220A0000}"/>
    <cellStyle name="Normal 14 44 3 2" xfId="2594" xr:uid="{00000000-0005-0000-0000-0000230A0000}"/>
    <cellStyle name="Normal 14 44 3 3" xfId="2595" xr:uid="{00000000-0005-0000-0000-0000240A0000}"/>
    <cellStyle name="Normal 14 44 3 4" xfId="2596" xr:uid="{00000000-0005-0000-0000-0000250A0000}"/>
    <cellStyle name="Normal 14 44 4" xfId="2597" xr:uid="{00000000-0005-0000-0000-0000260A0000}"/>
    <cellStyle name="Normal 14 44 4 2" xfId="2598" xr:uid="{00000000-0005-0000-0000-0000270A0000}"/>
    <cellStyle name="Normal 14 44 4 3" xfId="2599" xr:uid="{00000000-0005-0000-0000-0000280A0000}"/>
    <cellStyle name="Normal 14 44 5" xfId="2600" xr:uid="{00000000-0005-0000-0000-0000290A0000}"/>
    <cellStyle name="Normal 14 44 6" xfId="2601" xr:uid="{00000000-0005-0000-0000-00002A0A0000}"/>
    <cellStyle name="Normal 14 44 7" xfId="2602" xr:uid="{00000000-0005-0000-0000-00002B0A0000}"/>
    <cellStyle name="Normal 14 44 8" xfId="2603" xr:uid="{00000000-0005-0000-0000-00002C0A0000}"/>
    <cellStyle name="Normal 14 44 9" xfId="2604" xr:uid="{00000000-0005-0000-0000-00002D0A0000}"/>
    <cellStyle name="Normal 14 45" xfId="2605" xr:uid="{00000000-0005-0000-0000-00002E0A0000}"/>
    <cellStyle name="Normal 14 45 2" xfId="2606" xr:uid="{00000000-0005-0000-0000-00002F0A0000}"/>
    <cellStyle name="Normal 14 45 2 2" xfId="2607" xr:uid="{00000000-0005-0000-0000-0000300A0000}"/>
    <cellStyle name="Normal 14 45 2 3" xfId="2608" xr:uid="{00000000-0005-0000-0000-0000310A0000}"/>
    <cellStyle name="Normal 14 45 3" xfId="2609" xr:uid="{00000000-0005-0000-0000-0000320A0000}"/>
    <cellStyle name="Normal 14 45 3 2" xfId="2610" xr:uid="{00000000-0005-0000-0000-0000330A0000}"/>
    <cellStyle name="Normal 14 45 3 3" xfId="2611" xr:uid="{00000000-0005-0000-0000-0000340A0000}"/>
    <cellStyle name="Normal 14 45 3 4" xfId="2612" xr:uid="{00000000-0005-0000-0000-0000350A0000}"/>
    <cellStyle name="Normal 14 45 4" xfId="2613" xr:uid="{00000000-0005-0000-0000-0000360A0000}"/>
    <cellStyle name="Normal 14 45 4 2" xfId="2614" xr:uid="{00000000-0005-0000-0000-0000370A0000}"/>
    <cellStyle name="Normal 14 45 4 3" xfId="2615" xr:uid="{00000000-0005-0000-0000-0000380A0000}"/>
    <cellStyle name="Normal 14 45 5" xfId="2616" xr:uid="{00000000-0005-0000-0000-0000390A0000}"/>
    <cellStyle name="Normal 14 45 6" xfId="2617" xr:uid="{00000000-0005-0000-0000-00003A0A0000}"/>
    <cellStyle name="Normal 14 45 7" xfId="2618" xr:uid="{00000000-0005-0000-0000-00003B0A0000}"/>
    <cellStyle name="Normal 14 45 8" xfId="2619" xr:uid="{00000000-0005-0000-0000-00003C0A0000}"/>
    <cellStyle name="Normal 14 45 9" xfId="2620" xr:uid="{00000000-0005-0000-0000-00003D0A0000}"/>
    <cellStyle name="Normal 14 46" xfId="2621" xr:uid="{00000000-0005-0000-0000-00003E0A0000}"/>
    <cellStyle name="Normal 14 46 2" xfId="2622" xr:uid="{00000000-0005-0000-0000-00003F0A0000}"/>
    <cellStyle name="Normal 14 46 2 2" xfId="2623" xr:uid="{00000000-0005-0000-0000-0000400A0000}"/>
    <cellStyle name="Normal 14 46 2 3" xfId="2624" xr:uid="{00000000-0005-0000-0000-0000410A0000}"/>
    <cellStyle name="Normal 14 46 3" xfId="2625" xr:uid="{00000000-0005-0000-0000-0000420A0000}"/>
    <cellStyle name="Normal 14 46 3 2" xfId="2626" xr:uid="{00000000-0005-0000-0000-0000430A0000}"/>
    <cellStyle name="Normal 14 46 3 3" xfId="2627" xr:uid="{00000000-0005-0000-0000-0000440A0000}"/>
    <cellStyle name="Normal 14 46 3 4" xfId="2628" xr:uid="{00000000-0005-0000-0000-0000450A0000}"/>
    <cellStyle name="Normal 14 46 4" xfId="2629" xr:uid="{00000000-0005-0000-0000-0000460A0000}"/>
    <cellStyle name="Normal 14 46 4 2" xfId="2630" xr:uid="{00000000-0005-0000-0000-0000470A0000}"/>
    <cellStyle name="Normal 14 46 4 3" xfId="2631" xr:uid="{00000000-0005-0000-0000-0000480A0000}"/>
    <cellStyle name="Normal 14 46 5" xfId="2632" xr:uid="{00000000-0005-0000-0000-0000490A0000}"/>
    <cellStyle name="Normal 14 46 6" xfId="2633" xr:uid="{00000000-0005-0000-0000-00004A0A0000}"/>
    <cellStyle name="Normal 14 46 7" xfId="2634" xr:uid="{00000000-0005-0000-0000-00004B0A0000}"/>
    <cellStyle name="Normal 14 46 8" xfId="2635" xr:uid="{00000000-0005-0000-0000-00004C0A0000}"/>
    <cellStyle name="Normal 14 46 9" xfId="2636" xr:uid="{00000000-0005-0000-0000-00004D0A0000}"/>
    <cellStyle name="Normal 14 47" xfId="2637" xr:uid="{00000000-0005-0000-0000-00004E0A0000}"/>
    <cellStyle name="Normal 14 47 2" xfId="2638" xr:uid="{00000000-0005-0000-0000-00004F0A0000}"/>
    <cellStyle name="Normal 14 47 2 2" xfId="2639" xr:uid="{00000000-0005-0000-0000-0000500A0000}"/>
    <cellStyle name="Normal 14 47 2 3" xfId="2640" xr:uid="{00000000-0005-0000-0000-0000510A0000}"/>
    <cellStyle name="Normal 14 47 3" xfId="2641" xr:uid="{00000000-0005-0000-0000-0000520A0000}"/>
    <cellStyle name="Normal 14 47 3 2" xfId="2642" xr:uid="{00000000-0005-0000-0000-0000530A0000}"/>
    <cellStyle name="Normal 14 47 3 3" xfId="2643" xr:uid="{00000000-0005-0000-0000-0000540A0000}"/>
    <cellStyle name="Normal 14 47 3 4" xfId="2644" xr:uid="{00000000-0005-0000-0000-0000550A0000}"/>
    <cellStyle name="Normal 14 47 4" xfId="2645" xr:uid="{00000000-0005-0000-0000-0000560A0000}"/>
    <cellStyle name="Normal 14 47 4 2" xfId="2646" xr:uid="{00000000-0005-0000-0000-0000570A0000}"/>
    <cellStyle name="Normal 14 47 4 3" xfId="2647" xr:uid="{00000000-0005-0000-0000-0000580A0000}"/>
    <cellStyle name="Normal 14 47 5" xfId="2648" xr:uid="{00000000-0005-0000-0000-0000590A0000}"/>
    <cellStyle name="Normal 14 47 6" xfId="2649" xr:uid="{00000000-0005-0000-0000-00005A0A0000}"/>
    <cellStyle name="Normal 14 47 7" xfId="2650" xr:uid="{00000000-0005-0000-0000-00005B0A0000}"/>
    <cellStyle name="Normal 14 47 8" xfId="2651" xr:uid="{00000000-0005-0000-0000-00005C0A0000}"/>
    <cellStyle name="Normal 14 47 9" xfId="2652" xr:uid="{00000000-0005-0000-0000-00005D0A0000}"/>
    <cellStyle name="Normal 14 48" xfId="2653" xr:uid="{00000000-0005-0000-0000-00005E0A0000}"/>
    <cellStyle name="Normal 14 48 2" xfId="2654" xr:uid="{00000000-0005-0000-0000-00005F0A0000}"/>
    <cellStyle name="Normal 14 48 2 2" xfId="2655" xr:uid="{00000000-0005-0000-0000-0000600A0000}"/>
    <cellStyle name="Normal 14 48 2 3" xfId="2656" xr:uid="{00000000-0005-0000-0000-0000610A0000}"/>
    <cellStyle name="Normal 14 48 3" xfId="2657" xr:uid="{00000000-0005-0000-0000-0000620A0000}"/>
    <cellStyle name="Normal 14 48 3 2" xfId="2658" xr:uid="{00000000-0005-0000-0000-0000630A0000}"/>
    <cellStyle name="Normal 14 48 3 3" xfId="2659" xr:uid="{00000000-0005-0000-0000-0000640A0000}"/>
    <cellStyle name="Normal 14 48 3 4" xfId="2660" xr:uid="{00000000-0005-0000-0000-0000650A0000}"/>
    <cellStyle name="Normal 14 48 4" xfId="2661" xr:uid="{00000000-0005-0000-0000-0000660A0000}"/>
    <cellStyle name="Normal 14 48 4 2" xfId="2662" xr:uid="{00000000-0005-0000-0000-0000670A0000}"/>
    <cellStyle name="Normal 14 48 4 3" xfId="2663" xr:uid="{00000000-0005-0000-0000-0000680A0000}"/>
    <cellStyle name="Normal 14 48 5" xfId="2664" xr:uid="{00000000-0005-0000-0000-0000690A0000}"/>
    <cellStyle name="Normal 14 48 6" xfId="2665" xr:uid="{00000000-0005-0000-0000-00006A0A0000}"/>
    <cellStyle name="Normal 14 48 7" xfId="2666" xr:uid="{00000000-0005-0000-0000-00006B0A0000}"/>
    <cellStyle name="Normal 14 48 8" xfId="2667" xr:uid="{00000000-0005-0000-0000-00006C0A0000}"/>
    <cellStyle name="Normal 14 48 9" xfId="2668" xr:uid="{00000000-0005-0000-0000-00006D0A0000}"/>
    <cellStyle name="Normal 14 49" xfId="2669" xr:uid="{00000000-0005-0000-0000-00006E0A0000}"/>
    <cellStyle name="Normal 14 49 2" xfId="2670" xr:uid="{00000000-0005-0000-0000-00006F0A0000}"/>
    <cellStyle name="Normal 14 49 2 2" xfId="2671" xr:uid="{00000000-0005-0000-0000-0000700A0000}"/>
    <cellStyle name="Normal 14 49 2 3" xfId="2672" xr:uid="{00000000-0005-0000-0000-0000710A0000}"/>
    <cellStyle name="Normal 14 49 3" xfId="2673" xr:uid="{00000000-0005-0000-0000-0000720A0000}"/>
    <cellStyle name="Normal 14 49 3 2" xfId="2674" xr:uid="{00000000-0005-0000-0000-0000730A0000}"/>
    <cellStyle name="Normal 14 49 3 3" xfId="2675" xr:uid="{00000000-0005-0000-0000-0000740A0000}"/>
    <cellStyle name="Normal 14 49 3 4" xfId="2676" xr:uid="{00000000-0005-0000-0000-0000750A0000}"/>
    <cellStyle name="Normal 14 49 4" xfId="2677" xr:uid="{00000000-0005-0000-0000-0000760A0000}"/>
    <cellStyle name="Normal 14 49 4 2" xfId="2678" xr:uid="{00000000-0005-0000-0000-0000770A0000}"/>
    <cellStyle name="Normal 14 49 4 3" xfId="2679" xr:uid="{00000000-0005-0000-0000-0000780A0000}"/>
    <cellStyle name="Normal 14 49 5" xfId="2680" xr:uid="{00000000-0005-0000-0000-0000790A0000}"/>
    <cellStyle name="Normal 14 49 6" xfId="2681" xr:uid="{00000000-0005-0000-0000-00007A0A0000}"/>
    <cellStyle name="Normal 14 49 7" xfId="2682" xr:uid="{00000000-0005-0000-0000-00007B0A0000}"/>
    <cellStyle name="Normal 14 49 8" xfId="2683" xr:uid="{00000000-0005-0000-0000-00007C0A0000}"/>
    <cellStyle name="Normal 14 49 9" xfId="2684" xr:uid="{00000000-0005-0000-0000-00007D0A0000}"/>
    <cellStyle name="Normal 14 5" xfId="2685" xr:uid="{00000000-0005-0000-0000-00007E0A0000}"/>
    <cellStyle name="Normal 14 5 10" xfId="2686" xr:uid="{00000000-0005-0000-0000-00007F0A0000}"/>
    <cellStyle name="Normal 14 5 2" xfId="2687" xr:uid="{00000000-0005-0000-0000-0000800A0000}"/>
    <cellStyle name="Normal 14 5 2 2" xfId="2688" xr:uid="{00000000-0005-0000-0000-0000810A0000}"/>
    <cellStyle name="Normal 14 5 2 2 2" xfId="2689" xr:uid="{00000000-0005-0000-0000-0000820A0000}"/>
    <cellStyle name="Normal 14 5 2 2 3" xfId="2690" xr:uid="{00000000-0005-0000-0000-0000830A0000}"/>
    <cellStyle name="Normal 14 5 2 2 4" xfId="2691" xr:uid="{00000000-0005-0000-0000-0000840A0000}"/>
    <cellStyle name="Normal 14 5 2 3" xfId="2692" xr:uid="{00000000-0005-0000-0000-0000850A0000}"/>
    <cellStyle name="Normal 14 5 2 3 2" xfId="2693" xr:uid="{00000000-0005-0000-0000-0000860A0000}"/>
    <cellStyle name="Normal 14 5 2 4" xfId="2694" xr:uid="{00000000-0005-0000-0000-0000870A0000}"/>
    <cellStyle name="Normal 14 5 2 5" xfId="2695" xr:uid="{00000000-0005-0000-0000-0000880A0000}"/>
    <cellStyle name="Normal 14 5 2 6" xfId="2696" xr:uid="{00000000-0005-0000-0000-0000890A0000}"/>
    <cellStyle name="Normal 14 5 2 7" xfId="2697" xr:uid="{00000000-0005-0000-0000-00008A0A0000}"/>
    <cellStyle name="Normal 14 5 2 8" xfId="2698" xr:uid="{00000000-0005-0000-0000-00008B0A0000}"/>
    <cellStyle name="Normal 14 5 3" xfId="2699" xr:uid="{00000000-0005-0000-0000-00008C0A0000}"/>
    <cellStyle name="Normal 14 5 3 2" xfId="2700" xr:uid="{00000000-0005-0000-0000-00008D0A0000}"/>
    <cellStyle name="Normal 14 5 3 3" xfId="2701" xr:uid="{00000000-0005-0000-0000-00008E0A0000}"/>
    <cellStyle name="Normal 14 5 4" xfId="2702" xr:uid="{00000000-0005-0000-0000-00008F0A0000}"/>
    <cellStyle name="Normal 14 5 4 2" xfId="2703" xr:uid="{00000000-0005-0000-0000-0000900A0000}"/>
    <cellStyle name="Normal 14 5 4 2 2" xfId="2704" xr:uid="{00000000-0005-0000-0000-0000910A0000}"/>
    <cellStyle name="Normal 14 5 4 3" xfId="2705" xr:uid="{00000000-0005-0000-0000-0000920A0000}"/>
    <cellStyle name="Normal 14 5 4 4" xfId="2706" xr:uid="{00000000-0005-0000-0000-0000930A0000}"/>
    <cellStyle name="Normal 14 5 5" xfId="2707" xr:uid="{00000000-0005-0000-0000-0000940A0000}"/>
    <cellStyle name="Normal 14 5 5 2" xfId="2708" xr:uid="{00000000-0005-0000-0000-0000950A0000}"/>
    <cellStyle name="Normal 14 5 5 3" xfId="2709" xr:uid="{00000000-0005-0000-0000-0000960A0000}"/>
    <cellStyle name="Normal 14 5 5 4" xfId="2710" xr:uid="{00000000-0005-0000-0000-0000970A0000}"/>
    <cellStyle name="Normal 14 5 6" xfId="2711" xr:uid="{00000000-0005-0000-0000-0000980A0000}"/>
    <cellStyle name="Normal 14 5 7" xfId="2712" xr:uid="{00000000-0005-0000-0000-0000990A0000}"/>
    <cellStyle name="Normal 14 5 8" xfId="2713" xr:uid="{00000000-0005-0000-0000-00009A0A0000}"/>
    <cellStyle name="Normal 14 5 9" xfId="2714" xr:uid="{00000000-0005-0000-0000-00009B0A0000}"/>
    <cellStyle name="Normal 14 50" xfId="2715" xr:uid="{00000000-0005-0000-0000-00009C0A0000}"/>
    <cellStyle name="Normal 14 50 2" xfId="2716" xr:uid="{00000000-0005-0000-0000-00009D0A0000}"/>
    <cellStyle name="Normal 14 50 2 2" xfId="2717" xr:uid="{00000000-0005-0000-0000-00009E0A0000}"/>
    <cellStyle name="Normal 14 50 2 3" xfId="2718" xr:uid="{00000000-0005-0000-0000-00009F0A0000}"/>
    <cellStyle name="Normal 14 50 3" xfId="2719" xr:uid="{00000000-0005-0000-0000-0000A00A0000}"/>
    <cellStyle name="Normal 14 50 3 2" xfId="2720" xr:uid="{00000000-0005-0000-0000-0000A10A0000}"/>
    <cellStyle name="Normal 14 50 3 3" xfId="2721" xr:uid="{00000000-0005-0000-0000-0000A20A0000}"/>
    <cellStyle name="Normal 14 50 3 4" xfId="2722" xr:uid="{00000000-0005-0000-0000-0000A30A0000}"/>
    <cellStyle name="Normal 14 50 4" xfId="2723" xr:uid="{00000000-0005-0000-0000-0000A40A0000}"/>
    <cellStyle name="Normal 14 50 4 2" xfId="2724" xr:uid="{00000000-0005-0000-0000-0000A50A0000}"/>
    <cellStyle name="Normal 14 50 4 3" xfId="2725" xr:uid="{00000000-0005-0000-0000-0000A60A0000}"/>
    <cellStyle name="Normal 14 50 5" xfId="2726" xr:uid="{00000000-0005-0000-0000-0000A70A0000}"/>
    <cellStyle name="Normal 14 50 6" xfId="2727" xr:uid="{00000000-0005-0000-0000-0000A80A0000}"/>
    <cellStyle name="Normal 14 50 7" xfId="2728" xr:uid="{00000000-0005-0000-0000-0000A90A0000}"/>
    <cellStyle name="Normal 14 50 8" xfId="2729" xr:uid="{00000000-0005-0000-0000-0000AA0A0000}"/>
    <cellStyle name="Normal 14 50 9" xfId="2730" xr:uid="{00000000-0005-0000-0000-0000AB0A0000}"/>
    <cellStyle name="Normal 14 51" xfId="2731" xr:uid="{00000000-0005-0000-0000-0000AC0A0000}"/>
    <cellStyle name="Normal 14 51 2" xfId="2732" xr:uid="{00000000-0005-0000-0000-0000AD0A0000}"/>
    <cellStyle name="Normal 14 51 2 2" xfId="2733" xr:uid="{00000000-0005-0000-0000-0000AE0A0000}"/>
    <cellStyle name="Normal 14 51 2 3" xfId="2734" xr:uid="{00000000-0005-0000-0000-0000AF0A0000}"/>
    <cellStyle name="Normal 14 51 3" xfId="2735" xr:uid="{00000000-0005-0000-0000-0000B00A0000}"/>
    <cellStyle name="Normal 14 51 3 2" xfId="2736" xr:uid="{00000000-0005-0000-0000-0000B10A0000}"/>
    <cellStyle name="Normal 14 51 3 3" xfId="2737" xr:uid="{00000000-0005-0000-0000-0000B20A0000}"/>
    <cellStyle name="Normal 14 51 3 4" xfId="2738" xr:uid="{00000000-0005-0000-0000-0000B30A0000}"/>
    <cellStyle name="Normal 14 51 4" xfId="2739" xr:uid="{00000000-0005-0000-0000-0000B40A0000}"/>
    <cellStyle name="Normal 14 51 4 2" xfId="2740" xr:uid="{00000000-0005-0000-0000-0000B50A0000}"/>
    <cellStyle name="Normal 14 51 4 3" xfId="2741" xr:uid="{00000000-0005-0000-0000-0000B60A0000}"/>
    <cellStyle name="Normal 14 51 5" xfId="2742" xr:uid="{00000000-0005-0000-0000-0000B70A0000}"/>
    <cellStyle name="Normal 14 51 6" xfId="2743" xr:uid="{00000000-0005-0000-0000-0000B80A0000}"/>
    <cellStyle name="Normal 14 51 7" xfId="2744" xr:uid="{00000000-0005-0000-0000-0000B90A0000}"/>
    <cellStyle name="Normal 14 51 8" xfId="2745" xr:uid="{00000000-0005-0000-0000-0000BA0A0000}"/>
    <cellStyle name="Normal 14 51 9" xfId="2746" xr:uid="{00000000-0005-0000-0000-0000BB0A0000}"/>
    <cellStyle name="Normal 14 52" xfId="2747" xr:uid="{00000000-0005-0000-0000-0000BC0A0000}"/>
    <cellStyle name="Normal 14 52 2" xfId="2748" xr:uid="{00000000-0005-0000-0000-0000BD0A0000}"/>
    <cellStyle name="Normal 14 52 2 2" xfId="2749" xr:uid="{00000000-0005-0000-0000-0000BE0A0000}"/>
    <cellStyle name="Normal 14 52 2 3" xfId="2750" xr:uid="{00000000-0005-0000-0000-0000BF0A0000}"/>
    <cellStyle name="Normal 14 52 3" xfId="2751" xr:uid="{00000000-0005-0000-0000-0000C00A0000}"/>
    <cellStyle name="Normal 14 52 3 2" xfId="2752" xr:uid="{00000000-0005-0000-0000-0000C10A0000}"/>
    <cellStyle name="Normal 14 52 3 3" xfId="2753" xr:uid="{00000000-0005-0000-0000-0000C20A0000}"/>
    <cellStyle name="Normal 14 52 3 4" xfId="2754" xr:uid="{00000000-0005-0000-0000-0000C30A0000}"/>
    <cellStyle name="Normal 14 52 4" xfId="2755" xr:uid="{00000000-0005-0000-0000-0000C40A0000}"/>
    <cellStyle name="Normal 14 52 4 2" xfId="2756" xr:uid="{00000000-0005-0000-0000-0000C50A0000}"/>
    <cellStyle name="Normal 14 52 4 3" xfId="2757" xr:uid="{00000000-0005-0000-0000-0000C60A0000}"/>
    <cellStyle name="Normal 14 52 5" xfId="2758" xr:uid="{00000000-0005-0000-0000-0000C70A0000}"/>
    <cellStyle name="Normal 14 52 6" xfId="2759" xr:uid="{00000000-0005-0000-0000-0000C80A0000}"/>
    <cellStyle name="Normal 14 52 7" xfId="2760" xr:uid="{00000000-0005-0000-0000-0000C90A0000}"/>
    <cellStyle name="Normal 14 52 8" xfId="2761" xr:uid="{00000000-0005-0000-0000-0000CA0A0000}"/>
    <cellStyle name="Normal 14 52 9" xfId="2762" xr:uid="{00000000-0005-0000-0000-0000CB0A0000}"/>
    <cellStyle name="Normal 14 53" xfId="2763" xr:uid="{00000000-0005-0000-0000-0000CC0A0000}"/>
    <cellStyle name="Normal 14 53 2" xfId="2764" xr:uid="{00000000-0005-0000-0000-0000CD0A0000}"/>
    <cellStyle name="Normal 14 53 2 2" xfId="2765" xr:uid="{00000000-0005-0000-0000-0000CE0A0000}"/>
    <cellStyle name="Normal 14 53 2 3" xfId="2766" xr:uid="{00000000-0005-0000-0000-0000CF0A0000}"/>
    <cellStyle name="Normal 14 53 3" xfId="2767" xr:uid="{00000000-0005-0000-0000-0000D00A0000}"/>
    <cellStyle name="Normal 14 53 3 2" xfId="2768" xr:uid="{00000000-0005-0000-0000-0000D10A0000}"/>
    <cellStyle name="Normal 14 53 3 3" xfId="2769" xr:uid="{00000000-0005-0000-0000-0000D20A0000}"/>
    <cellStyle name="Normal 14 53 3 4" xfId="2770" xr:uid="{00000000-0005-0000-0000-0000D30A0000}"/>
    <cellStyle name="Normal 14 53 4" xfId="2771" xr:uid="{00000000-0005-0000-0000-0000D40A0000}"/>
    <cellStyle name="Normal 14 53 4 2" xfId="2772" xr:uid="{00000000-0005-0000-0000-0000D50A0000}"/>
    <cellStyle name="Normal 14 53 4 3" xfId="2773" xr:uid="{00000000-0005-0000-0000-0000D60A0000}"/>
    <cellStyle name="Normal 14 53 5" xfId="2774" xr:uid="{00000000-0005-0000-0000-0000D70A0000}"/>
    <cellStyle name="Normal 14 53 6" xfId="2775" xr:uid="{00000000-0005-0000-0000-0000D80A0000}"/>
    <cellStyle name="Normal 14 53 7" xfId="2776" xr:uid="{00000000-0005-0000-0000-0000D90A0000}"/>
    <cellStyle name="Normal 14 53 8" xfId="2777" xr:uid="{00000000-0005-0000-0000-0000DA0A0000}"/>
    <cellStyle name="Normal 14 53 9" xfId="2778" xr:uid="{00000000-0005-0000-0000-0000DB0A0000}"/>
    <cellStyle name="Normal 14 54" xfId="2779" xr:uid="{00000000-0005-0000-0000-0000DC0A0000}"/>
    <cellStyle name="Normal 14 54 2" xfId="2780" xr:uid="{00000000-0005-0000-0000-0000DD0A0000}"/>
    <cellStyle name="Normal 14 54 2 2" xfId="2781" xr:uid="{00000000-0005-0000-0000-0000DE0A0000}"/>
    <cellStyle name="Normal 14 54 2 3" xfId="2782" xr:uid="{00000000-0005-0000-0000-0000DF0A0000}"/>
    <cellStyle name="Normal 14 54 3" xfId="2783" xr:uid="{00000000-0005-0000-0000-0000E00A0000}"/>
    <cellStyle name="Normal 14 54 3 2" xfId="2784" xr:uid="{00000000-0005-0000-0000-0000E10A0000}"/>
    <cellStyle name="Normal 14 54 3 3" xfId="2785" xr:uid="{00000000-0005-0000-0000-0000E20A0000}"/>
    <cellStyle name="Normal 14 54 3 4" xfId="2786" xr:uid="{00000000-0005-0000-0000-0000E30A0000}"/>
    <cellStyle name="Normal 14 54 4" xfId="2787" xr:uid="{00000000-0005-0000-0000-0000E40A0000}"/>
    <cellStyle name="Normal 14 54 4 2" xfId="2788" xr:uid="{00000000-0005-0000-0000-0000E50A0000}"/>
    <cellStyle name="Normal 14 54 4 3" xfId="2789" xr:uid="{00000000-0005-0000-0000-0000E60A0000}"/>
    <cellStyle name="Normal 14 54 5" xfId="2790" xr:uid="{00000000-0005-0000-0000-0000E70A0000}"/>
    <cellStyle name="Normal 14 54 6" xfId="2791" xr:uid="{00000000-0005-0000-0000-0000E80A0000}"/>
    <cellStyle name="Normal 14 54 7" xfId="2792" xr:uid="{00000000-0005-0000-0000-0000E90A0000}"/>
    <cellStyle name="Normal 14 54 8" xfId="2793" xr:uid="{00000000-0005-0000-0000-0000EA0A0000}"/>
    <cellStyle name="Normal 14 54 9" xfId="2794" xr:uid="{00000000-0005-0000-0000-0000EB0A0000}"/>
    <cellStyle name="Normal 14 55" xfId="2795" xr:uid="{00000000-0005-0000-0000-0000EC0A0000}"/>
    <cellStyle name="Normal 14 55 2" xfId="2796" xr:uid="{00000000-0005-0000-0000-0000ED0A0000}"/>
    <cellStyle name="Normal 14 55 2 2" xfId="2797" xr:uid="{00000000-0005-0000-0000-0000EE0A0000}"/>
    <cellStyle name="Normal 14 55 2 3" xfId="2798" xr:uid="{00000000-0005-0000-0000-0000EF0A0000}"/>
    <cellStyle name="Normal 14 55 3" xfId="2799" xr:uid="{00000000-0005-0000-0000-0000F00A0000}"/>
    <cellStyle name="Normal 14 55 3 2" xfId="2800" xr:uid="{00000000-0005-0000-0000-0000F10A0000}"/>
    <cellStyle name="Normal 14 55 3 3" xfId="2801" xr:uid="{00000000-0005-0000-0000-0000F20A0000}"/>
    <cellStyle name="Normal 14 55 3 4" xfId="2802" xr:uid="{00000000-0005-0000-0000-0000F30A0000}"/>
    <cellStyle name="Normal 14 55 4" xfId="2803" xr:uid="{00000000-0005-0000-0000-0000F40A0000}"/>
    <cellStyle name="Normal 14 55 4 2" xfId="2804" xr:uid="{00000000-0005-0000-0000-0000F50A0000}"/>
    <cellStyle name="Normal 14 55 4 3" xfId="2805" xr:uid="{00000000-0005-0000-0000-0000F60A0000}"/>
    <cellStyle name="Normal 14 55 5" xfId="2806" xr:uid="{00000000-0005-0000-0000-0000F70A0000}"/>
    <cellStyle name="Normal 14 55 6" xfId="2807" xr:uid="{00000000-0005-0000-0000-0000F80A0000}"/>
    <cellStyle name="Normal 14 55 7" xfId="2808" xr:uid="{00000000-0005-0000-0000-0000F90A0000}"/>
    <cellStyle name="Normal 14 55 8" xfId="2809" xr:uid="{00000000-0005-0000-0000-0000FA0A0000}"/>
    <cellStyle name="Normal 14 55 9" xfId="2810" xr:uid="{00000000-0005-0000-0000-0000FB0A0000}"/>
    <cellStyle name="Normal 14 56" xfId="2811" xr:uid="{00000000-0005-0000-0000-0000FC0A0000}"/>
    <cellStyle name="Normal 14 56 2" xfId="2812" xr:uid="{00000000-0005-0000-0000-0000FD0A0000}"/>
    <cellStyle name="Normal 14 56 2 2" xfId="2813" xr:uid="{00000000-0005-0000-0000-0000FE0A0000}"/>
    <cellStyle name="Normal 14 56 2 3" xfId="2814" xr:uid="{00000000-0005-0000-0000-0000FF0A0000}"/>
    <cellStyle name="Normal 14 56 3" xfId="2815" xr:uid="{00000000-0005-0000-0000-0000000B0000}"/>
    <cellStyle name="Normal 14 56 3 2" xfId="2816" xr:uid="{00000000-0005-0000-0000-0000010B0000}"/>
    <cellStyle name="Normal 14 56 3 3" xfId="2817" xr:uid="{00000000-0005-0000-0000-0000020B0000}"/>
    <cellStyle name="Normal 14 56 3 4" xfId="2818" xr:uid="{00000000-0005-0000-0000-0000030B0000}"/>
    <cellStyle name="Normal 14 56 4" xfId="2819" xr:uid="{00000000-0005-0000-0000-0000040B0000}"/>
    <cellStyle name="Normal 14 56 4 2" xfId="2820" xr:uid="{00000000-0005-0000-0000-0000050B0000}"/>
    <cellStyle name="Normal 14 56 4 3" xfId="2821" xr:uid="{00000000-0005-0000-0000-0000060B0000}"/>
    <cellStyle name="Normal 14 56 5" xfId="2822" xr:uid="{00000000-0005-0000-0000-0000070B0000}"/>
    <cellStyle name="Normal 14 56 6" xfId="2823" xr:uid="{00000000-0005-0000-0000-0000080B0000}"/>
    <cellStyle name="Normal 14 56 7" xfId="2824" xr:uid="{00000000-0005-0000-0000-0000090B0000}"/>
    <cellStyle name="Normal 14 56 8" xfId="2825" xr:uid="{00000000-0005-0000-0000-00000A0B0000}"/>
    <cellStyle name="Normal 14 56 9" xfId="2826" xr:uid="{00000000-0005-0000-0000-00000B0B0000}"/>
    <cellStyle name="Normal 14 57" xfId="2827" xr:uid="{00000000-0005-0000-0000-00000C0B0000}"/>
    <cellStyle name="Normal 14 57 2" xfId="2828" xr:uid="{00000000-0005-0000-0000-00000D0B0000}"/>
    <cellStyle name="Normal 14 57 2 2" xfId="2829" xr:uid="{00000000-0005-0000-0000-00000E0B0000}"/>
    <cellStyle name="Normal 14 57 2 3" xfId="2830" xr:uid="{00000000-0005-0000-0000-00000F0B0000}"/>
    <cellStyle name="Normal 14 57 3" xfId="2831" xr:uid="{00000000-0005-0000-0000-0000100B0000}"/>
    <cellStyle name="Normal 14 57 3 2" xfId="2832" xr:uid="{00000000-0005-0000-0000-0000110B0000}"/>
    <cellStyle name="Normal 14 57 3 3" xfId="2833" xr:uid="{00000000-0005-0000-0000-0000120B0000}"/>
    <cellStyle name="Normal 14 57 3 4" xfId="2834" xr:uid="{00000000-0005-0000-0000-0000130B0000}"/>
    <cellStyle name="Normal 14 57 4" xfId="2835" xr:uid="{00000000-0005-0000-0000-0000140B0000}"/>
    <cellStyle name="Normal 14 57 4 2" xfId="2836" xr:uid="{00000000-0005-0000-0000-0000150B0000}"/>
    <cellStyle name="Normal 14 57 4 3" xfId="2837" xr:uid="{00000000-0005-0000-0000-0000160B0000}"/>
    <cellStyle name="Normal 14 57 5" xfId="2838" xr:uid="{00000000-0005-0000-0000-0000170B0000}"/>
    <cellStyle name="Normal 14 57 6" xfId="2839" xr:uid="{00000000-0005-0000-0000-0000180B0000}"/>
    <cellStyle name="Normal 14 57 7" xfId="2840" xr:uid="{00000000-0005-0000-0000-0000190B0000}"/>
    <cellStyle name="Normal 14 57 8" xfId="2841" xr:uid="{00000000-0005-0000-0000-00001A0B0000}"/>
    <cellStyle name="Normal 14 57 9" xfId="2842" xr:uid="{00000000-0005-0000-0000-00001B0B0000}"/>
    <cellStyle name="Normal 14 58" xfId="2843" xr:uid="{00000000-0005-0000-0000-00001C0B0000}"/>
    <cellStyle name="Normal 14 58 2" xfId="2844" xr:uid="{00000000-0005-0000-0000-00001D0B0000}"/>
    <cellStyle name="Normal 14 58 2 2" xfId="2845" xr:uid="{00000000-0005-0000-0000-00001E0B0000}"/>
    <cellStyle name="Normal 14 58 2 3" xfId="2846" xr:uid="{00000000-0005-0000-0000-00001F0B0000}"/>
    <cellStyle name="Normal 14 58 3" xfId="2847" xr:uid="{00000000-0005-0000-0000-0000200B0000}"/>
    <cellStyle name="Normal 14 58 3 2" xfId="2848" xr:uid="{00000000-0005-0000-0000-0000210B0000}"/>
    <cellStyle name="Normal 14 58 3 3" xfId="2849" xr:uid="{00000000-0005-0000-0000-0000220B0000}"/>
    <cellStyle name="Normal 14 58 3 4" xfId="2850" xr:uid="{00000000-0005-0000-0000-0000230B0000}"/>
    <cellStyle name="Normal 14 58 4" xfId="2851" xr:uid="{00000000-0005-0000-0000-0000240B0000}"/>
    <cellStyle name="Normal 14 58 4 2" xfId="2852" xr:uid="{00000000-0005-0000-0000-0000250B0000}"/>
    <cellStyle name="Normal 14 58 4 3" xfId="2853" xr:uid="{00000000-0005-0000-0000-0000260B0000}"/>
    <cellStyle name="Normal 14 58 5" xfId="2854" xr:uid="{00000000-0005-0000-0000-0000270B0000}"/>
    <cellStyle name="Normal 14 58 6" xfId="2855" xr:uid="{00000000-0005-0000-0000-0000280B0000}"/>
    <cellStyle name="Normal 14 58 7" xfId="2856" xr:uid="{00000000-0005-0000-0000-0000290B0000}"/>
    <cellStyle name="Normal 14 58 8" xfId="2857" xr:uid="{00000000-0005-0000-0000-00002A0B0000}"/>
    <cellStyle name="Normal 14 58 9" xfId="2858" xr:uid="{00000000-0005-0000-0000-00002B0B0000}"/>
    <cellStyle name="Normal 14 59" xfId="2859" xr:uid="{00000000-0005-0000-0000-00002C0B0000}"/>
    <cellStyle name="Normal 14 59 2" xfId="2860" xr:uid="{00000000-0005-0000-0000-00002D0B0000}"/>
    <cellStyle name="Normal 14 59 2 2" xfId="2861" xr:uid="{00000000-0005-0000-0000-00002E0B0000}"/>
    <cellStyle name="Normal 14 59 2 3" xfId="2862" xr:uid="{00000000-0005-0000-0000-00002F0B0000}"/>
    <cellStyle name="Normal 14 59 3" xfId="2863" xr:uid="{00000000-0005-0000-0000-0000300B0000}"/>
    <cellStyle name="Normal 14 59 3 2" xfId="2864" xr:uid="{00000000-0005-0000-0000-0000310B0000}"/>
    <cellStyle name="Normal 14 59 3 3" xfId="2865" xr:uid="{00000000-0005-0000-0000-0000320B0000}"/>
    <cellStyle name="Normal 14 59 3 4" xfId="2866" xr:uid="{00000000-0005-0000-0000-0000330B0000}"/>
    <cellStyle name="Normal 14 59 4" xfId="2867" xr:uid="{00000000-0005-0000-0000-0000340B0000}"/>
    <cellStyle name="Normal 14 59 4 2" xfId="2868" xr:uid="{00000000-0005-0000-0000-0000350B0000}"/>
    <cellStyle name="Normal 14 59 4 3" xfId="2869" xr:uid="{00000000-0005-0000-0000-0000360B0000}"/>
    <cellStyle name="Normal 14 59 5" xfId="2870" xr:uid="{00000000-0005-0000-0000-0000370B0000}"/>
    <cellStyle name="Normal 14 59 6" xfId="2871" xr:uid="{00000000-0005-0000-0000-0000380B0000}"/>
    <cellStyle name="Normal 14 59 7" xfId="2872" xr:uid="{00000000-0005-0000-0000-0000390B0000}"/>
    <cellStyle name="Normal 14 59 8" xfId="2873" xr:uid="{00000000-0005-0000-0000-00003A0B0000}"/>
    <cellStyle name="Normal 14 59 9" xfId="2874" xr:uid="{00000000-0005-0000-0000-00003B0B0000}"/>
    <cellStyle name="Normal 14 6" xfId="2875" xr:uid="{00000000-0005-0000-0000-00003C0B0000}"/>
    <cellStyle name="Normal 14 6 10" xfId="2876" xr:uid="{00000000-0005-0000-0000-00003D0B0000}"/>
    <cellStyle name="Normal 14 6 2" xfId="2877" xr:uid="{00000000-0005-0000-0000-00003E0B0000}"/>
    <cellStyle name="Normal 14 6 2 2" xfId="2878" xr:uid="{00000000-0005-0000-0000-00003F0B0000}"/>
    <cellStyle name="Normal 14 6 2 2 2" xfId="2879" xr:uid="{00000000-0005-0000-0000-0000400B0000}"/>
    <cellStyle name="Normal 14 6 2 2 3" xfId="2880" xr:uid="{00000000-0005-0000-0000-0000410B0000}"/>
    <cellStyle name="Normal 14 6 2 2 4" xfId="2881" xr:uid="{00000000-0005-0000-0000-0000420B0000}"/>
    <cellStyle name="Normal 14 6 2 3" xfId="2882" xr:uid="{00000000-0005-0000-0000-0000430B0000}"/>
    <cellStyle name="Normal 14 6 2 4" xfId="2883" xr:uid="{00000000-0005-0000-0000-0000440B0000}"/>
    <cellStyle name="Normal 14 6 2 5" xfId="2884" xr:uid="{00000000-0005-0000-0000-0000450B0000}"/>
    <cellStyle name="Normal 14 6 2 6" xfId="2885" xr:uid="{00000000-0005-0000-0000-0000460B0000}"/>
    <cellStyle name="Normal 14 6 2 7" xfId="2886" xr:uid="{00000000-0005-0000-0000-0000470B0000}"/>
    <cellStyle name="Normal 14 6 2 8" xfId="2887" xr:uid="{00000000-0005-0000-0000-0000480B0000}"/>
    <cellStyle name="Normal 14 6 3" xfId="2888" xr:uid="{00000000-0005-0000-0000-0000490B0000}"/>
    <cellStyle name="Normal 14 6 3 2" xfId="2889" xr:uid="{00000000-0005-0000-0000-00004A0B0000}"/>
    <cellStyle name="Normal 14 6 3 3" xfId="2890" xr:uid="{00000000-0005-0000-0000-00004B0B0000}"/>
    <cellStyle name="Normal 14 6 4" xfId="2891" xr:uid="{00000000-0005-0000-0000-00004C0B0000}"/>
    <cellStyle name="Normal 14 6 4 2" xfId="2892" xr:uid="{00000000-0005-0000-0000-00004D0B0000}"/>
    <cellStyle name="Normal 14 6 4 3" xfId="2893" xr:uid="{00000000-0005-0000-0000-00004E0B0000}"/>
    <cellStyle name="Normal 14 6 4 4" xfId="2894" xr:uid="{00000000-0005-0000-0000-00004F0B0000}"/>
    <cellStyle name="Normal 14 6 5" xfId="2895" xr:uid="{00000000-0005-0000-0000-0000500B0000}"/>
    <cellStyle name="Normal 14 6 5 2" xfId="2896" xr:uid="{00000000-0005-0000-0000-0000510B0000}"/>
    <cellStyle name="Normal 14 6 5 3" xfId="2897" xr:uid="{00000000-0005-0000-0000-0000520B0000}"/>
    <cellStyle name="Normal 14 6 6" xfId="2898" xr:uid="{00000000-0005-0000-0000-0000530B0000}"/>
    <cellStyle name="Normal 14 6 7" xfId="2899" xr:uid="{00000000-0005-0000-0000-0000540B0000}"/>
    <cellStyle name="Normal 14 6 8" xfId="2900" xr:uid="{00000000-0005-0000-0000-0000550B0000}"/>
    <cellStyle name="Normal 14 6 9" xfId="2901" xr:uid="{00000000-0005-0000-0000-0000560B0000}"/>
    <cellStyle name="Normal 14 60" xfId="2902" xr:uid="{00000000-0005-0000-0000-0000570B0000}"/>
    <cellStyle name="Normal 14 60 2" xfId="2903" xr:uid="{00000000-0005-0000-0000-0000580B0000}"/>
    <cellStyle name="Normal 14 60 2 2" xfId="2904" xr:uid="{00000000-0005-0000-0000-0000590B0000}"/>
    <cellStyle name="Normal 14 60 2 3" xfId="2905" xr:uid="{00000000-0005-0000-0000-00005A0B0000}"/>
    <cellStyle name="Normal 14 60 3" xfId="2906" xr:uid="{00000000-0005-0000-0000-00005B0B0000}"/>
    <cellStyle name="Normal 14 60 3 2" xfId="2907" xr:uid="{00000000-0005-0000-0000-00005C0B0000}"/>
    <cellStyle name="Normal 14 60 3 3" xfId="2908" xr:uid="{00000000-0005-0000-0000-00005D0B0000}"/>
    <cellStyle name="Normal 14 60 3 4" xfId="2909" xr:uid="{00000000-0005-0000-0000-00005E0B0000}"/>
    <cellStyle name="Normal 14 60 4" xfId="2910" xr:uid="{00000000-0005-0000-0000-00005F0B0000}"/>
    <cellStyle name="Normal 14 60 4 2" xfId="2911" xr:uid="{00000000-0005-0000-0000-0000600B0000}"/>
    <cellStyle name="Normal 14 60 4 3" xfId="2912" xr:uid="{00000000-0005-0000-0000-0000610B0000}"/>
    <cellStyle name="Normal 14 60 5" xfId="2913" xr:uid="{00000000-0005-0000-0000-0000620B0000}"/>
    <cellStyle name="Normal 14 60 6" xfId="2914" xr:uid="{00000000-0005-0000-0000-0000630B0000}"/>
    <cellStyle name="Normal 14 60 7" xfId="2915" xr:uid="{00000000-0005-0000-0000-0000640B0000}"/>
    <cellStyle name="Normal 14 60 8" xfId="2916" xr:uid="{00000000-0005-0000-0000-0000650B0000}"/>
    <cellStyle name="Normal 14 60 9" xfId="2917" xr:uid="{00000000-0005-0000-0000-0000660B0000}"/>
    <cellStyle name="Normal 14 61" xfId="2918" xr:uid="{00000000-0005-0000-0000-0000670B0000}"/>
    <cellStyle name="Normal 14 61 2" xfId="2919" xr:uid="{00000000-0005-0000-0000-0000680B0000}"/>
    <cellStyle name="Normal 14 61 2 2" xfId="2920" xr:uid="{00000000-0005-0000-0000-0000690B0000}"/>
    <cellStyle name="Normal 14 61 2 3" xfId="2921" xr:uid="{00000000-0005-0000-0000-00006A0B0000}"/>
    <cellStyle name="Normal 14 61 3" xfId="2922" xr:uid="{00000000-0005-0000-0000-00006B0B0000}"/>
    <cellStyle name="Normal 14 61 3 2" xfId="2923" xr:uid="{00000000-0005-0000-0000-00006C0B0000}"/>
    <cellStyle name="Normal 14 61 3 3" xfId="2924" xr:uid="{00000000-0005-0000-0000-00006D0B0000}"/>
    <cellStyle name="Normal 14 61 3 4" xfId="2925" xr:uid="{00000000-0005-0000-0000-00006E0B0000}"/>
    <cellStyle name="Normal 14 61 4" xfId="2926" xr:uid="{00000000-0005-0000-0000-00006F0B0000}"/>
    <cellStyle name="Normal 14 61 4 2" xfId="2927" xr:uid="{00000000-0005-0000-0000-0000700B0000}"/>
    <cellStyle name="Normal 14 61 4 3" xfId="2928" xr:uid="{00000000-0005-0000-0000-0000710B0000}"/>
    <cellStyle name="Normal 14 61 5" xfId="2929" xr:uid="{00000000-0005-0000-0000-0000720B0000}"/>
    <cellStyle name="Normal 14 61 6" xfId="2930" xr:uid="{00000000-0005-0000-0000-0000730B0000}"/>
    <cellStyle name="Normal 14 61 7" xfId="2931" xr:uid="{00000000-0005-0000-0000-0000740B0000}"/>
    <cellStyle name="Normal 14 61 8" xfId="2932" xr:uid="{00000000-0005-0000-0000-0000750B0000}"/>
    <cellStyle name="Normal 14 61 9" xfId="2933" xr:uid="{00000000-0005-0000-0000-0000760B0000}"/>
    <cellStyle name="Normal 14 62" xfId="2934" xr:uid="{00000000-0005-0000-0000-0000770B0000}"/>
    <cellStyle name="Normal 14 62 2" xfId="2935" xr:uid="{00000000-0005-0000-0000-0000780B0000}"/>
    <cellStyle name="Normal 14 62 2 2" xfId="2936" xr:uid="{00000000-0005-0000-0000-0000790B0000}"/>
    <cellStyle name="Normal 14 62 2 3" xfId="2937" xr:uid="{00000000-0005-0000-0000-00007A0B0000}"/>
    <cellStyle name="Normal 14 62 3" xfId="2938" xr:uid="{00000000-0005-0000-0000-00007B0B0000}"/>
    <cellStyle name="Normal 14 62 3 2" xfId="2939" xr:uid="{00000000-0005-0000-0000-00007C0B0000}"/>
    <cellStyle name="Normal 14 62 3 3" xfId="2940" xr:uid="{00000000-0005-0000-0000-00007D0B0000}"/>
    <cellStyle name="Normal 14 62 3 4" xfId="2941" xr:uid="{00000000-0005-0000-0000-00007E0B0000}"/>
    <cellStyle name="Normal 14 62 4" xfId="2942" xr:uid="{00000000-0005-0000-0000-00007F0B0000}"/>
    <cellStyle name="Normal 14 62 4 2" xfId="2943" xr:uid="{00000000-0005-0000-0000-0000800B0000}"/>
    <cellStyle name="Normal 14 62 4 3" xfId="2944" xr:uid="{00000000-0005-0000-0000-0000810B0000}"/>
    <cellStyle name="Normal 14 62 5" xfId="2945" xr:uid="{00000000-0005-0000-0000-0000820B0000}"/>
    <cellStyle name="Normal 14 62 6" xfId="2946" xr:uid="{00000000-0005-0000-0000-0000830B0000}"/>
    <cellStyle name="Normal 14 62 7" xfId="2947" xr:uid="{00000000-0005-0000-0000-0000840B0000}"/>
    <cellStyle name="Normal 14 62 8" xfId="2948" xr:uid="{00000000-0005-0000-0000-0000850B0000}"/>
    <cellStyle name="Normal 14 62 9" xfId="2949" xr:uid="{00000000-0005-0000-0000-0000860B0000}"/>
    <cellStyle name="Normal 14 63" xfId="2950" xr:uid="{00000000-0005-0000-0000-0000870B0000}"/>
    <cellStyle name="Normal 14 63 2" xfId="2951" xr:uid="{00000000-0005-0000-0000-0000880B0000}"/>
    <cellStyle name="Normal 14 63 2 2" xfId="2952" xr:uid="{00000000-0005-0000-0000-0000890B0000}"/>
    <cellStyle name="Normal 14 63 2 3" xfId="2953" xr:uid="{00000000-0005-0000-0000-00008A0B0000}"/>
    <cellStyle name="Normal 14 63 3" xfId="2954" xr:uid="{00000000-0005-0000-0000-00008B0B0000}"/>
    <cellStyle name="Normal 14 63 3 2" xfId="2955" xr:uid="{00000000-0005-0000-0000-00008C0B0000}"/>
    <cellStyle name="Normal 14 63 3 3" xfId="2956" xr:uid="{00000000-0005-0000-0000-00008D0B0000}"/>
    <cellStyle name="Normal 14 63 3 4" xfId="2957" xr:uid="{00000000-0005-0000-0000-00008E0B0000}"/>
    <cellStyle name="Normal 14 63 4" xfId="2958" xr:uid="{00000000-0005-0000-0000-00008F0B0000}"/>
    <cellStyle name="Normal 14 63 4 2" xfId="2959" xr:uid="{00000000-0005-0000-0000-0000900B0000}"/>
    <cellStyle name="Normal 14 63 4 3" xfId="2960" xr:uid="{00000000-0005-0000-0000-0000910B0000}"/>
    <cellStyle name="Normal 14 63 5" xfId="2961" xr:uid="{00000000-0005-0000-0000-0000920B0000}"/>
    <cellStyle name="Normal 14 63 6" xfId="2962" xr:uid="{00000000-0005-0000-0000-0000930B0000}"/>
    <cellStyle name="Normal 14 63 7" xfId="2963" xr:uid="{00000000-0005-0000-0000-0000940B0000}"/>
    <cellStyle name="Normal 14 63 8" xfId="2964" xr:uid="{00000000-0005-0000-0000-0000950B0000}"/>
    <cellStyle name="Normal 14 63 9" xfId="2965" xr:uid="{00000000-0005-0000-0000-0000960B0000}"/>
    <cellStyle name="Normal 14 64" xfId="2966" xr:uid="{00000000-0005-0000-0000-0000970B0000}"/>
    <cellStyle name="Normal 14 64 2" xfId="2967" xr:uid="{00000000-0005-0000-0000-0000980B0000}"/>
    <cellStyle name="Normal 14 64 2 2" xfId="2968" xr:uid="{00000000-0005-0000-0000-0000990B0000}"/>
    <cellStyle name="Normal 14 64 2 3" xfId="2969" xr:uid="{00000000-0005-0000-0000-00009A0B0000}"/>
    <cellStyle name="Normal 14 64 3" xfId="2970" xr:uid="{00000000-0005-0000-0000-00009B0B0000}"/>
    <cellStyle name="Normal 14 64 3 2" xfId="2971" xr:uid="{00000000-0005-0000-0000-00009C0B0000}"/>
    <cellStyle name="Normal 14 64 3 3" xfId="2972" xr:uid="{00000000-0005-0000-0000-00009D0B0000}"/>
    <cellStyle name="Normal 14 64 3 4" xfId="2973" xr:uid="{00000000-0005-0000-0000-00009E0B0000}"/>
    <cellStyle name="Normal 14 64 4" xfId="2974" xr:uid="{00000000-0005-0000-0000-00009F0B0000}"/>
    <cellStyle name="Normal 14 64 4 2" xfId="2975" xr:uid="{00000000-0005-0000-0000-0000A00B0000}"/>
    <cellStyle name="Normal 14 64 4 3" xfId="2976" xr:uid="{00000000-0005-0000-0000-0000A10B0000}"/>
    <cellStyle name="Normal 14 64 5" xfId="2977" xr:uid="{00000000-0005-0000-0000-0000A20B0000}"/>
    <cellStyle name="Normal 14 64 6" xfId="2978" xr:uid="{00000000-0005-0000-0000-0000A30B0000}"/>
    <cellStyle name="Normal 14 64 7" xfId="2979" xr:uid="{00000000-0005-0000-0000-0000A40B0000}"/>
    <cellStyle name="Normal 14 64 8" xfId="2980" xr:uid="{00000000-0005-0000-0000-0000A50B0000}"/>
    <cellStyle name="Normal 14 64 9" xfId="2981" xr:uid="{00000000-0005-0000-0000-0000A60B0000}"/>
    <cellStyle name="Normal 14 65" xfId="2982" xr:uid="{00000000-0005-0000-0000-0000A70B0000}"/>
    <cellStyle name="Normal 14 65 2" xfId="2983" xr:uid="{00000000-0005-0000-0000-0000A80B0000}"/>
    <cellStyle name="Normal 14 65 2 2" xfId="2984" xr:uid="{00000000-0005-0000-0000-0000A90B0000}"/>
    <cellStyle name="Normal 14 65 2 3" xfId="2985" xr:uid="{00000000-0005-0000-0000-0000AA0B0000}"/>
    <cellStyle name="Normal 14 65 3" xfId="2986" xr:uid="{00000000-0005-0000-0000-0000AB0B0000}"/>
    <cellStyle name="Normal 14 65 3 2" xfId="2987" xr:uid="{00000000-0005-0000-0000-0000AC0B0000}"/>
    <cellStyle name="Normal 14 65 3 3" xfId="2988" xr:uid="{00000000-0005-0000-0000-0000AD0B0000}"/>
    <cellStyle name="Normal 14 65 3 4" xfId="2989" xr:uid="{00000000-0005-0000-0000-0000AE0B0000}"/>
    <cellStyle name="Normal 14 65 4" xfId="2990" xr:uid="{00000000-0005-0000-0000-0000AF0B0000}"/>
    <cellStyle name="Normal 14 65 4 2" xfId="2991" xr:uid="{00000000-0005-0000-0000-0000B00B0000}"/>
    <cellStyle name="Normal 14 65 4 3" xfId="2992" xr:uid="{00000000-0005-0000-0000-0000B10B0000}"/>
    <cellStyle name="Normal 14 65 5" xfId="2993" xr:uid="{00000000-0005-0000-0000-0000B20B0000}"/>
    <cellStyle name="Normal 14 65 6" xfId="2994" xr:uid="{00000000-0005-0000-0000-0000B30B0000}"/>
    <cellStyle name="Normal 14 65 7" xfId="2995" xr:uid="{00000000-0005-0000-0000-0000B40B0000}"/>
    <cellStyle name="Normal 14 65 8" xfId="2996" xr:uid="{00000000-0005-0000-0000-0000B50B0000}"/>
    <cellStyle name="Normal 14 65 9" xfId="2997" xr:uid="{00000000-0005-0000-0000-0000B60B0000}"/>
    <cellStyle name="Normal 14 66" xfId="2998" xr:uid="{00000000-0005-0000-0000-0000B70B0000}"/>
    <cellStyle name="Normal 14 66 2" xfId="2999" xr:uid="{00000000-0005-0000-0000-0000B80B0000}"/>
    <cellStyle name="Normal 14 66 2 2" xfId="3000" xr:uid="{00000000-0005-0000-0000-0000B90B0000}"/>
    <cellStyle name="Normal 14 66 2 3" xfId="3001" xr:uid="{00000000-0005-0000-0000-0000BA0B0000}"/>
    <cellStyle name="Normal 14 66 3" xfId="3002" xr:uid="{00000000-0005-0000-0000-0000BB0B0000}"/>
    <cellStyle name="Normal 14 66 3 2" xfId="3003" xr:uid="{00000000-0005-0000-0000-0000BC0B0000}"/>
    <cellStyle name="Normal 14 66 3 3" xfId="3004" xr:uid="{00000000-0005-0000-0000-0000BD0B0000}"/>
    <cellStyle name="Normal 14 66 3 4" xfId="3005" xr:uid="{00000000-0005-0000-0000-0000BE0B0000}"/>
    <cellStyle name="Normal 14 66 4" xfId="3006" xr:uid="{00000000-0005-0000-0000-0000BF0B0000}"/>
    <cellStyle name="Normal 14 66 4 2" xfId="3007" xr:uid="{00000000-0005-0000-0000-0000C00B0000}"/>
    <cellStyle name="Normal 14 66 4 3" xfId="3008" xr:uid="{00000000-0005-0000-0000-0000C10B0000}"/>
    <cellStyle name="Normal 14 66 5" xfId="3009" xr:uid="{00000000-0005-0000-0000-0000C20B0000}"/>
    <cellStyle name="Normal 14 66 6" xfId="3010" xr:uid="{00000000-0005-0000-0000-0000C30B0000}"/>
    <cellStyle name="Normal 14 66 7" xfId="3011" xr:uid="{00000000-0005-0000-0000-0000C40B0000}"/>
    <cellStyle name="Normal 14 66 8" xfId="3012" xr:uid="{00000000-0005-0000-0000-0000C50B0000}"/>
    <cellStyle name="Normal 14 66 9" xfId="3013" xr:uid="{00000000-0005-0000-0000-0000C60B0000}"/>
    <cellStyle name="Normal 14 67" xfId="3014" xr:uid="{00000000-0005-0000-0000-0000C70B0000}"/>
    <cellStyle name="Normal 14 67 2" xfId="3015" xr:uid="{00000000-0005-0000-0000-0000C80B0000}"/>
    <cellStyle name="Normal 14 67 2 2" xfId="3016" xr:uid="{00000000-0005-0000-0000-0000C90B0000}"/>
    <cellStyle name="Normal 14 67 2 3" xfId="3017" xr:uid="{00000000-0005-0000-0000-0000CA0B0000}"/>
    <cellStyle name="Normal 14 67 3" xfId="3018" xr:uid="{00000000-0005-0000-0000-0000CB0B0000}"/>
    <cellStyle name="Normal 14 67 3 2" xfId="3019" xr:uid="{00000000-0005-0000-0000-0000CC0B0000}"/>
    <cellStyle name="Normal 14 67 3 3" xfId="3020" xr:uid="{00000000-0005-0000-0000-0000CD0B0000}"/>
    <cellStyle name="Normal 14 67 3 4" xfId="3021" xr:uid="{00000000-0005-0000-0000-0000CE0B0000}"/>
    <cellStyle name="Normal 14 67 4" xfId="3022" xr:uid="{00000000-0005-0000-0000-0000CF0B0000}"/>
    <cellStyle name="Normal 14 67 4 2" xfId="3023" xr:uid="{00000000-0005-0000-0000-0000D00B0000}"/>
    <cellStyle name="Normal 14 67 4 3" xfId="3024" xr:uid="{00000000-0005-0000-0000-0000D10B0000}"/>
    <cellStyle name="Normal 14 67 5" xfId="3025" xr:uid="{00000000-0005-0000-0000-0000D20B0000}"/>
    <cellStyle name="Normal 14 67 6" xfId="3026" xr:uid="{00000000-0005-0000-0000-0000D30B0000}"/>
    <cellStyle name="Normal 14 67 7" xfId="3027" xr:uid="{00000000-0005-0000-0000-0000D40B0000}"/>
    <cellStyle name="Normal 14 67 8" xfId="3028" xr:uid="{00000000-0005-0000-0000-0000D50B0000}"/>
    <cellStyle name="Normal 14 67 9" xfId="3029" xr:uid="{00000000-0005-0000-0000-0000D60B0000}"/>
    <cellStyle name="Normal 14 68" xfId="3030" xr:uid="{00000000-0005-0000-0000-0000D70B0000}"/>
    <cellStyle name="Normal 14 68 2" xfId="3031" xr:uid="{00000000-0005-0000-0000-0000D80B0000}"/>
    <cellStyle name="Normal 14 68 2 2" xfId="3032" xr:uid="{00000000-0005-0000-0000-0000D90B0000}"/>
    <cellStyle name="Normal 14 68 2 3" xfId="3033" xr:uid="{00000000-0005-0000-0000-0000DA0B0000}"/>
    <cellStyle name="Normal 14 68 3" xfId="3034" xr:uid="{00000000-0005-0000-0000-0000DB0B0000}"/>
    <cellStyle name="Normal 14 68 3 2" xfId="3035" xr:uid="{00000000-0005-0000-0000-0000DC0B0000}"/>
    <cellStyle name="Normal 14 68 3 3" xfId="3036" xr:uid="{00000000-0005-0000-0000-0000DD0B0000}"/>
    <cellStyle name="Normal 14 68 3 4" xfId="3037" xr:uid="{00000000-0005-0000-0000-0000DE0B0000}"/>
    <cellStyle name="Normal 14 68 4" xfId="3038" xr:uid="{00000000-0005-0000-0000-0000DF0B0000}"/>
    <cellStyle name="Normal 14 68 4 2" xfId="3039" xr:uid="{00000000-0005-0000-0000-0000E00B0000}"/>
    <cellStyle name="Normal 14 68 4 3" xfId="3040" xr:uid="{00000000-0005-0000-0000-0000E10B0000}"/>
    <cellStyle name="Normal 14 68 5" xfId="3041" xr:uid="{00000000-0005-0000-0000-0000E20B0000}"/>
    <cellStyle name="Normal 14 68 6" xfId="3042" xr:uid="{00000000-0005-0000-0000-0000E30B0000}"/>
    <cellStyle name="Normal 14 68 7" xfId="3043" xr:uid="{00000000-0005-0000-0000-0000E40B0000}"/>
    <cellStyle name="Normal 14 68 8" xfId="3044" xr:uid="{00000000-0005-0000-0000-0000E50B0000}"/>
    <cellStyle name="Normal 14 68 9" xfId="3045" xr:uid="{00000000-0005-0000-0000-0000E60B0000}"/>
    <cellStyle name="Normal 14 69" xfId="3046" xr:uid="{00000000-0005-0000-0000-0000E70B0000}"/>
    <cellStyle name="Normal 14 69 2" xfId="3047" xr:uid="{00000000-0005-0000-0000-0000E80B0000}"/>
    <cellStyle name="Normal 14 69 2 2" xfId="3048" xr:uid="{00000000-0005-0000-0000-0000E90B0000}"/>
    <cellStyle name="Normal 14 69 2 3" xfId="3049" xr:uid="{00000000-0005-0000-0000-0000EA0B0000}"/>
    <cellStyle name="Normal 14 69 3" xfId="3050" xr:uid="{00000000-0005-0000-0000-0000EB0B0000}"/>
    <cellStyle name="Normal 14 69 3 2" xfId="3051" xr:uid="{00000000-0005-0000-0000-0000EC0B0000}"/>
    <cellStyle name="Normal 14 69 3 3" xfId="3052" xr:uid="{00000000-0005-0000-0000-0000ED0B0000}"/>
    <cellStyle name="Normal 14 69 3 4" xfId="3053" xr:uid="{00000000-0005-0000-0000-0000EE0B0000}"/>
    <cellStyle name="Normal 14 69 4" xfId="3054" xr:uid="{00000000-0005-0000-0000-0000EF0B0000}"/>
    <cellStyle name="Normal 14 69 4 2" xfId="3055" xr:uid="{00000000-0005-0000-0000-0000F00B0000}"/>
    <cellStyle name="Normal 14 69 4 3" xfId="3056" xr:uid="{00000000-0005-0000-0000-0000F10B0000}"/>
    <cellStyle name="Normal 14 69 5" xfId="3057" xr:uid="{00000000-0005-0000-0000-0000F20B0000}"/>
    <cellStyle name="Normal 14 69 6" xfId="3058" xr:uid="{00000000-0005-0000-0000-0000F30B0000}"/>
    <cellStyle name="Normal 14 69 7" xfId="3059" xr:uid="{00000000-0005-0000-0000-0000F40B0000}"/>
    <cellStyle name="Normal 14 69 8" xfId="3060" xr:uid="{00000000-0005-0000-0000-0000F50B0000}"/>
    <cellStyle name="Normal 14 69 9" xfId="3061" xr:uid="{00000000-0005-0000-0000-0000F60B0000}"/>
    <cellStyle name="Normal 14 7" xfId="3062" xr:uid="{00000000-0005-0000-0000-0000F70B0000}"/>
    <cellStyle name="Normal 14 7 10" xfId="3063" xr:uid="{00000000-0005-0000-0000-0000F80B0000}"/>
    <cellStyle name="Normal 14 7 2" xfId="3064" xr:uid="{00000000-0005-0000-0000-0000F90B0000}"/>
    <cellStyle name="Normal 14 7 2 2" xfId="3065" xr:uid="{00000000-0005-0000-0000-0000FA0B0000}"/>
    <cellStyle name="Normal 14 7 2 2 2" xfId="3066" xr:uid="{00000000-0005-0000-0000-0000FB0B0000}"/>
    <cellStyle name="Normal 14 7 2 2 3" xfId="3067" xr:uid="{00000000-0005-0000-0000-0000FC0B0000}"/>
    <cellStyle name="Normal 14 7 2 2 4" xfId="3068" xr:uid="{00000000-0005-0000-0000-0000FD0B0000}"/>
    <cellStyle name="Normal 14 7 2 3" xfId="3069" xr:uid="{00000000-0005-0000-0000-0000FE0B0000}"/>
    <cellStyle name="Normal 14 7 2 4" xfId="3070" xr:uid="{00000000-0005-0000-0000-0000FF0B0000}"/>
    <cellStyle name="Normal 14 7 2 5" xfId="3071" xr:uid="{00000000-0005-0000-0000-0000000C0000}"/>
    <cellStyle name="Normal 14 7 2 6" xfId="3072" xr:uid="{00000000-0005-0000-0000-0000010C0000}"/>
    <cellStyle name="Normal 14 7 2 7" xfId="3073" xr:uid="{00000000-0005-0000-0000-0000020C0000}"/>
    <cellStyle name="Normal 14 7 2 8" xfId="3074" xr:uid="{00000000-0005-0000-0000-0000030C0000}"/>
    <cellStyle name="Normal 14 7 3" xfId="3075" xr:uid="{00000000-0005-0000-0000-0000040C0000}"/>
    <cellStyle name="Normal 14 7 3 2" xfId="3076" xr:uid="{00000000-0005-0000-0000-0000050C0000}"/>
    <cellStyle name="Normal 14 7 3 3" xfId="3077" xr:uid="{00000000-0005-0000-0000-0000060C0000}"/>
    <cellStyle name="Normal 14 7 4" xfId="3078" xr:uid="{00000000-0005-0000-0000-0000070C0000}"/>
    <cellStyle name="Normal 14 7 4 2" xfId="3079" xr:uid="{00000000-0005-0000-0000-0000080C0000}"/>
    <cellStyle name="Normal 14 7 4 3" xfId="3080" xr:uid="{00000000-0005-0000-0000-0000090C0000}"/>
    <cellStyle name="Normal 14 7 4 4" xfId="3081" xr:uid="{00000000-0005-0000-0000-00000A0C0000}"/>
    <cellStyle name="Normal 14 7 5" xfId="3082" xr:uid="{00000000-0005-0000-0000-00000B0C0000}"/>
    <cellStyle name="Normal 14 7 5 2" xfId="3083" xr:uid="{00000000-0005-0000-0000-00000C0C0000}"/>
    <cellStyle name="Normal 14 7 5 3" xfId="3084" xr:uid="{00000000-0005-0000-0000-00000D0C0000}"/>
    <cellStyle name="Normal 14 7 6" xfId="3085" xr:uid="{00000000-0005-0000-0000-00000E0C0000}"/>
    <cellStyle name="Normal 14 7 7" xfId="3086" xr:uid="{00000000-0005-0000-0000-00000F0C0000}"/>
    <cellStyle name="Normal 14 7 8" xfId="3087" xr:uid="{00000000-0005-0000-0000-0000100C0000}"/>
    <cellStyle name="Normal 14 7 9" xfId="3088" xr:uid="{00000000-0005-0000-0000-0000110C0000}"/>
    <cellStyle name="Normal 14 70" xfId="3089" xr:uid="{00000000-0005-0000-0000-0000120C0000}"/>
    <cellStyle name="Normal 14 70 2" xfId="3090" xr:uid="{00000000-0005-0000-0000-0000130C0000}"/>
    <cellStyle name="Normal 14 70 2 2" xfId="3091" xr:uid="{00000000-0005-0000-0000-0000140C0000}"/>
    <cellStyle name="Normal 14 70 2 3" xfId="3092" xr:uid="{00000000-0005-0000-0000-0000150C0000}"/>
    <cellStyle name="Normal 14 70 3" xfId="3093" xr:uid="{00000000-0005-0000-0000-0000160C0000}"/>
    <cellStyle name="Normal 14 70 3 2" xfId="3094" xr:uid="{00000000-0005-0000-0000-0000170C0000}"/>
    <cellStyle name="Normal 14 70 3 3" xfId="3095" xr:uid="{00000000-0005-0000-0000-0000180C0000}"/>
    <cellStyle name="Normal 14 70 3 4" xfId="3096" xr:uid="{00000000-0005-0000-0000-0000190C0000}"/>
    <cellStyle name="Normal 14 70 4" xfId="3097" xr:uid="{00000000-0005-0000-0000-00001A0C0000}"/>
    <cellStyle name="Normal 14 70 4 2" xfId="3098" xr:uid="{00000000-0005-0000-0000-00001B0C0000}"/>
    <cellStyle name="Normal 14 70 4 3" xfId="3099" xr:uid="{00000000-0005-0000-0000-00001C0C0000}"/>
    <cellStyle name="Normal 14 70 5" xfId="3100" xr:uid="{00000000-0005-0000-0000-00001D0C0000}"/>
    <cellStyle name="Normal 14 70 6" xfId="3101" xr:uid="{00000000-0005-0000-0000-00001E0C0000}"/>
    <cellStyle name="Normal 14 70 7" xfId="3102" xr:uid="{00000000-0005-0000-0000-00001F0C0000}"/>
    <cellStyle name="Normal 14 70 8" xfId="3103" xr:uid="{00000000-0005-0000-0000-0000200C0000}"/>
    <cellStyle name="Normal 14 70 9" xfId="3104" xr:uid="{00000000-0005-0000-0000-0000210C0000}"/>
    <cellStyle name="Normal 14 71" xfId="3105" xr:uid="{00000000-0005-0000-0000-0000220C0000}"/>
    <cellStyle name="Normal 14 71 2" xfId="3106" xr:uid="{00000000-0005-0000-0000-0000230C0000}"/>
    <cellStyle name="Normal 14 71 2 2" xfId="3107" xr:uid="{00000000-0005-0000-0000-0000240C0000}"/>
    <cellStyle name="Normal 14 71 2 3" xfId="3108" xr:uid="{00000000-0005-0000-0000-0000250C0000}"/>
    <cellStyle name="Normal 14 71 3" xfId="3109" xr:uid="{00000000-0005-0000-0000-0000260C0000}"/>
    <cellStyle name="Normal 14 71 3 2" xfId="3110" xr:uid="{00000000-0005-0000-0000-0000270C0000}"/>
    <cellStyle name="Normal 14 71 3 3" xfId="3111" xr:uid="{00000000-0005-0000-0000-0000280C0000}"/>
    <cellStyle name="Normal 14 71 3 4" xfId="3112" xr:uid="{00000000-0005-0000-0000-0000290C0000}"/>
    <cellStyle name="Normal 14 71 4" xfId="3113" xr:uid="{00000000-0005-0000-0000-00002A0C0000}"/>
    <cellStyle name="Normal 14 71 4 2" xfId="3114" xr:uid="{00000000-0005-0000-0000-00002B0C0000}"/>
    <cellStyle name="Normal 14 71 4 3" xfId="3115" xr:uid="{00000000-0005-0000-0000-00002C0C0000}"/>
    <cellStyle name="Normal 14 71 5" xfId="3116" xr:uid="{00000000-0005-0000-0000-00002D0C0000}"/>
    <cellStyle name="Normal 14 71 6" xfId="3117" xr:uid="{00000000-0005-0000-0000-00002E0C0000}"/>
    <cellStyle name="Normal 14 71 7" xfId="3118" xr:uid="{00000000-0005-0000-0000-00002F0C0000}"/>
    <cellStyle name="Normal 14 71 8" xfId="3119" xr:uid="{00000000-0005-0000-0000-0000300C0000}"/>
    <cellStyle name="Normal 14 71 9" xfId="3120" xr:uid="{00000000-0005-0000-0000-0000310C0000}"/>
    <cellStyle name="Normal 14 72" xfId="3121" xr:uid="{00000000-0005-0000-0000-0000320C0000}"/>
    <cellStyle name="Normal 14 72 2" xfId="3122" xr:uid="{00000000-0005-0000-0000-0000330C0000}"/>
    <cellStyle name="Normal 14 72 2 2" xfId="3123" xr:uid="{00000000-0005-0000-0000-0000340C0000}"/>
    <cellStyle name="Normal 14 72 2 3" xfId="3124" xr:uid="{00000000-0005-0000-0000-0000350C0000}"/>
    <cellStyle name="Normal 14 72 3" xfId="3125" xr:uid="{00000000-0005-0000-0000-0000360C0000}"/>
    <cellStyle name="Normal 14 72 3 2" xfId="3126" xr:uid="{00000000-0005-0000-0000-0000370C0000}"/>
    <cellStyle name="Normal 14 72 3 3" xfId="3127" xr:uid="{00000000-0005-0000-0000-0000380C0000}"/>
    <cellStyle name="Normal 14 72 3 4" xfId="3128" xr:uid="{00000000-0005-0000-0000-0000390C0000}"/>
    <cellStyle name="Normal 14 72 4" xfId="3129" xr:uid="{00000000-0005-0000-0000-00003A0C0000}"/>
    <cellStyle name="Normal 14 72 4 2" xfId="3130" xr:uid="{00000000-0005-0000-0000-00003B0C0000}"/>
    <cellStyle name="Normal 14 72 4 3" xfId="3131" xr:uid="{00000000-0005-0000-0000-00003C0C0000}"/>
    <cellStyle name="Normal 14 72 5" xfId="3132" xr:uid="{00000000-0005-0000-0000-00003D0C0000}"/>
    <cellStyle name="Normal 14 72 6" xfId="3133" xr:uid="{00000000-0005-0000-0000-00003E0C0000}"/>
    <cellStyle name="Normal 14 72 7" xfId="3134" xr:uid="{00000000-0005-0000-0000-00003F0C0000}"/>
    <cellStyle name="Normal 14 72 8" xfId="3135" xr:uid="{00000000-0005-0000-0000-0000400C0000}"/>
    <cellStyle name="Normal 14 72 9" xfId="3136" xr:uid="{00000000-0005-0000-0000-0000410C0000}"/>
    <cellStyle name="Normal 14 73" xfId="3137" xr:uid="{00000000-0005-0000-0000-0000420C0000}"/>
    <cellStyle name="Normal 14 73 2" xfId="3138" xr:uid="{00000000-0005-0000-0000-0000430C0000}"/>
    <cellStyle name="Normal 14 73 2 2" xfId="3139" xr:uid="{00000000-0005-0000-0000-0000440C0000}"/>
    <cellStyle name="Normal 14 73 2 3" xfId="3140" xr:uid="{00000000-0005-0000-0000-0000450C0000}"/>
    <cellStyle name="Normal 14 73 3" xfId="3141" xr:uid="{00000000-0005-0000-0000-0000460C0000}"/>
    <cellStyle name="Normal 14 73 3 2" xfId="3142" xr:uid="{00000000-0005-0000-0000-0000470C0000}"/>
    <cellStyle name="Normal 14 73 3 3" xfId="3143" xr:uid="{00000000-0005-0000-0000-0000480C0000}"/>
    <cellStyle name="Normal 14 73 3 4" xfId="3144" xr:uid="{00000000-0005-0000-0000-0000490C0000}"/>
    <cellStyle name="Normal 14 73 4" xfId="3145" xr:uid="{00000000-0005-0000-0000-00004A0C0000}"/>
    <cellStyle name="Normal 14 73 4 2" xfId="3146" xr:uid="{00000000-0005-0000-0000-00004B0C0000}"/>
    <cellStyle name="Normal 14 73 4 3" xfId="3147" xr:uid="{00000000-0005-0000-0000-00004C0C0000}"/>
    <cellStyle name="Normal 14 73 5" xfId="3148" xr:uid="{00000000-0005-0000-0000-00004D0C0000}"/>
    <cellStyle name="Normal 14 73 6" xfId="3149" xr:uid="{00000000-0005-0000-0000-00004E0C0000}"/>
    <cellStyle name="Normal 14 73 7" xfId="3150" xr:uid="{00000000-0005-0000-0000-00004F0C0000}"/>
    <cellStyle name="Normal 14 73 8" xfId="3151" xr:uid="{00000000-0005-0000-0000-0000500C0000}"/>
    <cellStyle name="Normal 14 73 9" xfId="3152" xr:uid="{00000000-0005-0000-0000-0000510C0000}"/>
    <cellStyle name="Normal 14 74" xfId="3153" xr:uid="{00000000-0005-0000-0000-0000520C0000}"/>
    <cellStyle name="Normal 14 74 2" xfId="3154" xr:uid="{00000000-0005-0000-0000-0000530C0000}"/>
    <cellStyle name="Normal 14 74 2 2" xfId="3155" xr:uid="{00000000-0005-0000-0000-0000540C0000}"/>
    <cellStyle name="Normal 14 74 2 3" xfId="3156" xr:uid="{00000000-0005-0000-0000-0000550C0000}"/>
    <cellStyle name="Normal 14 74 3" xfId="3157" xr:uid="{00000000-0005-0000-0000-0000560C0000}"/>
    <cellStyle name="Normal 14 74 3 2" xfId="3158" xr:uid="{00000000-0005-0000-0000-0000570C0000}"/>
    <cellStyle name="Normal 14 74 3 3" xfId="3159" xr:uid="{00000000-0005-0000-0000-0000580C0000}"/>
    <cellStyle name="Normal 14 74 3 4" xfId="3160" xr:uid="{00000000-0005-0000-0000-0000590C0000}"/>
    <cellStyle name="Normal 14 74 4" xfId="3161" xr:uid="{00000000-0005-0000-0000-00005A0C0000}"/>
    <cellStyle name="Normal 14 74 4 2" xfId="3162" xr:uid="{00000000-0005-0000-0000-00005B0C0000}"/>
    <cellStyle name="Normal 14 74 4 3" xfId="3163" xr:uid="{00000000-0005-0000-0000-00005C0C0000}"/>
    <cellStyle name="Normal 14 74 5" xfId="3164" xr:uid="{00000000-0005-0000-0000-00005D0C0000}"/>
    <cellStyle name="Normal 14 74 6" xfId="3165" xr:uid="{00000000-0005-0000-0000-00005E0C0000}"/>
    <cellStyle name="Normal 14 74 7" xfId="3166" xr:uid="{00000000-0005-0000-0000-00005F0C0000}"/>
    <cellStyle name="Normal 14 74 8" xfId="3167" xr:uid="{00000000-0005-0000-0000-0000600C0000}"/>
    <cellStyle name="Normal 14 74 9" xfId="3168" xr:uid="{00000000-0005-0000-0000-0000610C0000}"/>
    <cellStyle name="Normal 14 75" xfId="3169" xr:uid="{00000000-0005-0000-0000-0000620C0000}"/>
    <cellStyle name="Normal 14 75 2" xfId="3170" xr:uid="{00000000-0005-0000-0000-0000630C0000}"/>
    <cellStyle name="Normal 14 75 2 2" xfId="3171" xr:uid="{00000000-0005-0000-0000-0000640C0000}"/>
    <cellStyle name="Normal 14 75 2 3" xfId="3172" xr:uid="{00000000-0005-0000-0000-0000650C0000}"/>
    <cellStyle name="Normal 14 75 3" xfId="3173" xr:uid="{00000000-0005-0000-0000-0000660C0000}"/>
    <cellStyle name="Normal 14 75 3 2" xfId="3174" xr:uid="{00000000-0005-0000-0000-0000670C0000}"/>
    <cellStyle name="Normal 14 75 3 3" xfId="3175" xr:uid="{00000000-0005-0000-0000-0000680C0000}"/>
    <cellStyle name="Normal 14 75 3 4" xfId="3176" xr:uid="{00000000-0005-0000-0000-0000690C0000}"/>
    <cellStyle name="Normal 14 75 4" xfId="3177" xr:uid="{00000000-0005-0000-0000-00006A0C0000}"/>
    <cellStyle name="Normal 14 75 4 2" xfId="3178" xr:uid="{00000000-0005-0000-0000-00006B0C0000}"/>
    <cellStyle name="Normal 14 75 4 3" xfId="3179" xr:uid="{00000000-0005-0000-0000-00006C0C0000}"/>
    <cellStyle name="Normal 14 75 5" xfId="3180" xr:uid="{00000000-0005-0000-0000-00006D0C0000}"/>
    <cellStyle name="Normal 14 75 6" xfId="3181" xr:uid="{00000000-0005-0000-0000-00006E0C0000}"/>
    <cellStyle name="Normal 14 75 7" xfId="3182" xr:uid="{00000000-0005-0000-0000-00006F0C0000}"/>
    <cellStyle name="Normal 14 75 8" xfId="3183" xr:uid="{00000000-0005-0000-0000-0000700C0000}"/>
    <cellStyle name="Normal 14 75 9" xfId="3184" xr:uid="{00000000-0005-0000-0000-0000710C0000}"/>
    <cellStyle name="Normal 14 76" xfId="3185" xr:uid="{00000000-0005-0000-0000-0000720C0000}"/>
    <cellStyle name="Normal 14 76 2" xfId="3186" xr:uid="{00000000-0005-0000-0000-0000730C0000}"/>
    <cellStyle name="Normal 14 76 2 2" xfId="3187" xr:uid="{00000000-0005-0000-0000-0000740C0000}"/>
    <cellStyle name="Normal 14 76 2 3" xfId="3188" xr:uid="{00000000-0005-0000-0000-0000750C0000}"/>
    <cellStyle name="Normal 14 76 3" xfId="3189" xr:uid="{00000000-0005-0000-0000-0000760C0000}"/>
    <cellStyle name="Normal 14 76 3 2" xfId="3190" xr:uid="{00000000-0005-0000-0000-0000770C0000}"/>
    <cellStyle name="Normal 14 76 3 3" xfId="3191" xr:uid="{00000000-0005-0000-0000-0000780C0000}"/>
    <cellStyle name="Normal 14 76 3 4" xfId="3192" xr:uid="{00000000-0005-0000-0000-0000790C0000}"/>
    <cellStyle name="Normal 14 76 4" xfId="3193" xr:uid="{00000000-0005-0000-0000-00007A0C0000}"/>
    <cellStyle name="Normal 14 76 4 2" xfId="3194" xr:uid="{00000000-0005-0000-0000-00007B0C0000}"/>
    <cellStyle name="Normal 14 76 4 3" xfId="3195" xr:uid="{00000000-0005-0000-0000-00007C0C0000}"/>
    <cellStyle name="Normal 14 76 5" xfId="3196" xr:uid="{00000000-0005-0000-0000-00007D0C0000}"/>
    <cellStyle name="Normal 14 76 6" xfId="3197" xr:uid="{00000000-0005-0000-0000-00007E0C0000}"/>
    <cellStyle name="Normal 14 76 7" xfId="3198" xr:uid="{00000000-0005-0000-0000-00007F0C0000}"/>
    <cellStyle name="Normal 14 76 8" xfId="3199" xr:uid="{00000000-0005-0000-0000-0000800C0000}"/>
    <cellStyle name="Normal 14 76 9" xfId="3200" xr:uid="{00000000-0005-0000-0000-0000810C0000}"/>
    <cellStyle name="Normal 14 77" xfId="3201" xr:uid="{00000000-0005-0000-0000-0000820C0000}"/>
    <cellStyle name="Normal 14 77 2" xfId="3202" xr:uid="{00000000-0005-0000-0000-0000830C0000}"/>
    <cellStyle name="Normal 14 77 2 2" xfId="3203" xr:uid="{00000000-0005-0000-0000-0000840C0000}"/>
    <cellStyle name="Normal 14 77 2 3" xfId="3204" xr:uid="{00000000-0005-0000-0000-0000850C0000}"/>
    <cellStyle name="Normal 14 77 3" xfId="3205" xr:uid="{00000000-0005-0000-0000-0000860C0000}"/>
    <cellStyle name="Normal 14 77 3 2" xfId="3206" xr:uid="{00000000-0005-0000-0000-0000870C0000}"/>
    <cellStyle name="Normal 14 77 3 3" xfId="3207" xr:uid="{00000000-0005-0000-0000-0000880C0000}"/>
    <cellStyle name="Normal 14 77 3 4" xfId="3208" xr:uid="{00000000-0005-0000-0000-0000890C0000}"/>
    <cellStyle name="Normal 14 77 4" xfId="3209" xr:uid="{00000000-0005-0000-0000-00008A0C0000}"/>
    <cellStyle name="Normal 14 77 4 2" xfId="3210" xr:uid="{00000000-0005-0000-0000-00008B0C0000}"/>
    <cellStyle name="Normal 14 77 4 3" xfId="3211" xr:uid="{00000000-0005-0000-0000-00008C0C0000}"/>
    <cellStyle name="Normal 14 77 5" xfId="3212" xr:uid="{00000000-0005-0000-0000-00008D0C0000}"/>
    <cellStyle name="Normal 14 77 6" xfId="3213" xr:uid="{00000000-0005-0000-0000-00008E0C0000}"/>
    <cellStyle name="Normal 14 77 7" xfId="3214" xr:uid="{00000000-0005-0000-0000-00008F0C0000}"/>
    <cellStyle name="Normal 14 77 8" xfId="3215" xr:uid="{00000000-0005-0000-0000-0000900C0000}"/>
    <cellStyle name="Normal 14 77 9" xfId="3216" xr:uid="{00000000-0005-0000-0000-0000910C0000}"/>
    <cellStyle name="Normal 14 78" xfId="3217" xr:uid="{00000000-0005-0000-0000-0000920C0000}"/>
    <cellStyle name="Normal 14 78 2" xfId="3218" xr:uid="{00000000-0005-0000-0000-0000930C0000}"/>
    <cellStyle name="Normal 14 78 2 2" xfId="3219" xr:uid="{00000000-0005-0000-0000-0000940C0000}"/>
    <cellStyle name="Normal 14 78 2 3" xfId="3220" xr:uid="{00000000-0005-0000-0000-0000950C0000}"/>
    <cellStyle name="Normal 14 78 3" xfId="3221" xr:uid="{00000000-0005-0000-0000-0000960C0000}"/>
    <cellStyle name="Normal 14 78 3 2" xfId="3222" xr:uid="{00000000-0005-0000-0000-0000970C0000}"/>
    <cellStyle name="Normal 14 78 3 3" xfId="3223" xr:uid="{00000000-0005-0000-0000-0000980C0000}"/>
    <cellStyle name="Normal 14 78 3 4" xfId="3224" xr:uid="{00000000-0005-0000-0000-0000990C0000}"/>
    <cellStyle name="Normal 14 78 4" xfId="3225" xr:uid="{00000000-0005-0000-0000-00009A0C0000}"/>
    <cellStyle name="Normal 14 78 4 2" xfId="3226" xr:uid="{00000000-0005-0000-0000-00009B0C0000}"/>
    <cellStyle name="Normal 14 78 4 3" xfId="3227" xr:uid="{00000000-0005-0000-0000-00009C0C0000}"/>
    <cellStyle name="Normal 14 78 5" xfId="3228" xr:uid="{00000000-0005-0000-0000-00009D0C0000}"/>
    <cellStyle name="Normal 14 78 6" xfId="3229" xr:uid="{00000000-0005-0000-0000-00009E0C0000}"/>
    <cellStyle name="Normal 14 78 7" xfId="3230" xr:uid="{00000000-0005-0000-0000-00009F0C0000}"/>
    <cellStyle name="Normal 14 78 8" xfId="3231" xr:uid="{00000000-0005-0000-0000-0000A00C0000}"/>
    <cellStyle name="Normal 14 78 9" xfId="3232" xr:uid="{00000000-0005-0000-0000-0000A10C0000}"/>
    <cellStyle name="Normal 14 79" xfId="3233" xr:uid="{00000000-0005-0000-0000-0000A20C0000}"/>
    <cellStyle name="Normal 14 79 2" xfId="3234" xr:uid="{00000000-0005-0000-0000-0000A30C0000}"/>
    <cellStyle name="Normal 14 79 2 2" xfId="3235" xr:uid="{00000000-0005-0000-0000-0000A40C0000}"/>
    <cellStyle name="Normal 14 79 2 3" xfId="3236" xr:uid="{00000000-0005-0000-0000-0000A50C0000}"/>
    <cellStyle name="Normal 14 79 3" xfId="3237" xr:uid="{00000000-0005-0000-0000-0000A60C0000}"/>
    <cellStyle name="Normal 14 79 3 2" xfId="3238" xr:uid="{00000000-0005-0000-0000-0000A70C0000}"/>
    <cellStyle name="Normal 14 79 3 3" xfId="3239" xr:uid="{00000000-0005-0000-0000-0000A80C0000}"/>
    <cellStyle name="Normal 14 79 3 4" xfId="3240" xr:uid="{00000000-0005-0000-0000-0000A90C0000}"/>
    <cellStyle name="Normal 14 79 4" xfId="3241" xr:uid="{00000000-0005-0000-0000-0000AA0C0000}"/>
    <cellStyle name="Normal 14 79 4 2" xfId="3242" xr:uid="{00000000-0005-0000-0000-0000AB0C0000}"/>
    <cellStyle name="Normal 14 79 4 3" xfId="3243" xr:uid="{00000000-0005-0000-0000-0000AC0C0000}"/>
    <cellStyle name="Normal 14 79 5" xfId="3244" xr:uid="{00000000-0005-0000-0000-0000AD0C0000}"/>
    <cellStyle name="Normal 14 79 6" xfId="3245" xr:uid="{00000000-0005-0000-0000-0000AE0C0000}"/>
    <cellStyle name="Normal 14 79 7" xfId="3246" xr:uid="{00000000-0005-0000-0000-0000AF0C0000}"/>
    <cellStyle name="Normal 14 79 8" xfId="3247" xr:uid="{00000000-0005-0000-0000-0000B00C0000}"/>
    <cellStyle name="Normal 14 79 9" xfId="3248" xr:uid="{00000000-0005-0000-0000-0000B10C0000}"/>
    <cellStyle name="Normal 14 8" xfId="3249" xr:uid="{00000000-0005-0000-0000-0000B20C0000}"/>
    <cellStyle name="Normal 14 8 10" xfId="3250" xr:uid="{00000000-0005-0000-0000-0000B30C0000}"/>
    <cellStyle name="Normal 14 8 2" xfId="3251" xr:uid="{00000000-0005-0000-0000-0000B40C0000}"/>
    <cellStyle name="Normal 14 8 2 2" xfId="3252" xr:uid="{00000000-0005-0000-0000-0000B50C0000}"/>
    <cellStyle name="Normal 14 8 2 2 2" xfId="3253" xr:uid="{00000000-0005-0000-0000-0000B60C0000}"/>
    <cellStyle name="Normal 14 8 2 2 3" xfId="3254" xr:uid="{00000000-0005-0000-0000-0000B70C0000}"/>
    <cellStyle name="Normal 14 8 2 2 4" xfId="3255" xr:uid="{00000000-0005-0000-0000-0000B80C0000}"/>
    <cellStyle name="Normal 14 8 2 3" xfId="3256" xr:uid="{00000000-0005-0000-0000-0000B90C0000}"/>
    <cellStyle name="Normal 14 8 2 4" xfId="3257" xr:uid="{00000000-0005-0000-0000-0000BA0C0000}"/>
    <cellStyle name="Normal 14 8 2 5" xfId="3258" xr:uid="{00000000-0005-0000-0000-0000BB0C0000}"/>
    <cellStyle name="Normal 14 8 2 6" xfId="3259" xr:uid="{00000000-0005-0000-0000-0000BC0C0000}"/>
    <cellStyle name="Normal 14 8 2 7" xfId="3260" xr:uid="{00000000-0005-0000-0000-0000BD0C0000}"/>
    <cellStyle name="Normal 14 8 2 8" xfId="3261" xr:uid="{00000000-0005-0000-0000-0000BE0C0000}"/>
    <cellStyle name="Normal 14 8 3" xfId="3262" xr:uid="{00000000-0005-0000-0000-0000BF0C0000}"/>
    <cellStyle name="Normal 14 8 3 2" xfId="3263" xr:uid="{00000000-0005-0000-0000-0000C00C0000}"/>
    <cellStyle name="Normal 14 8 3 3" xfId="3264" xr:uid="{00000000-0005-0000-0000-0000C10C0000}"/>
    <cellStyle name="Normal 14 8 4" xfId="3265" xr:uid="{00000000-0005-0000-0000-0000C20C0000}"/>
    <cellStyle name="Normal 14 8 4 2" xfId="3266" xr:uid="{00000000-0005-0000-0000-0000C30C0000}"/>
    <cellStyle name="Normal 14 8 4 3" xfId="3267" xr:uid="{00000000-0005-0000-0000-0000C40C0000}"/>
    <cellStyle name="Normal 14 8 4 4" xfId="3268" xr:uid="{00000000-0005-0000-0000-0000C50C0000}"/>
    <cellStyle name="Normal 14 8 5" xfId="3269" xr:uid="{00000000-0005-0000-0000-0000C60C0000}"/>
    <cellStyle name="Normal 14 8 5 2" xfId="3270" xr:uid="{00000000-0005-0000-0000-0000C70C0000}"/>
    <cellStyle name="Normal 14 8 5 3" xfId="3271" xr:uid="{00000000-0005-0000-0000-0000C80C0000}"/>
    <cellStyle name="Normal 14 8 6" xfId="3272" xr:uid="{00000000-0005-0000-0000-0000C90C0000}"/>
    <cellStyle name="Normal 14 8 7" xfId="3273" xr:uid="{00000000-0005-0000-0000-0000CA0C0000}"/>
    <cellStyle name="Normal 14 8 8" xfId="3274" xr:uid="{00000000-0005-0000-0000-0000CB0C0000}"/>
    <cellStyle name="Normal 14 8 9" xfId="3275" xr:uid="{00000000-0005-0000-0000-0000CC0C0000}"/>
    <cellStyle name="Normal 14 80" xfId="3276" xr:uid="{00000000-0005-0000-0000-0000CD0C0000}"/>
    <cellStyle name="Normal 14 80 2" xfId="3277" xr:uid="{00000000-0005-0000-0000-0000CE0C0000}"/>
    <cellStyle name="Normal 14 80 2 2" xfId="3278" xr:uid="{00000000-0005-0000-0000-0000CF0C0000}"/>
    <cellStyle name="Normal 14 80 2 3" xfId="3279" xr:uid="{00000000-0005-0000-0000-0000D00C0000}"/>
    <cellStyle name="Normal 14 80 3" xfId="3280" xr:uid="{00000000-0005-0000-0000-0000D10C0000}"/>
    <cellStyle name="Normal 14 80 3 2" xfId="3281" xr:uid="{00000000-0005-0000-0000-0000D20C0000}"/>
    <cellStyle name="Normal 14 80 3 3" xfId="3282" xr:uid="{00000000-0005-0000-0000-0000D30C0000}"/>
    <cellStyle name="Normal 14 80 3 4" xfId="3283" xr:uid="{00000000-0005-0000-0000-0000D40C0000}"/>
    <cellStyle name="Normal 14 80 4" xfId="3284" xr:uid="{00000000-0005-0000-0000-0000D50C0000}"/>
    <cellStyle name="Normal 14 80 4 2" xfId="3285" xr:uid="{00000000-0005-0000-0000-0000D60C0000}"/>
    <cellStyle name="Normal 14 80 4 3" xfId="3286" xr:uid="{00000000-0005-0000-0000-0000D70C0000}"/>
    <cellStyle name="Normal 14 80 5" xfId="3287" xr:uid="{00000000-0005-0000-0000-0000D80C0000}"/>
    <cellStyle name="Normal 14 80 6" xfId="3288" xr:uid="{00000000-0005-0000-0000-0000D90C0000}"/>
    <cellStyle name="Normal 14 80 7" xfId="3289" xr:uid="{00000000-0005-0000-0000-0000DA0C0000}"/>
    <cellStyle name="Normal 14 80 8" xfId="3290" xr:uid="{00000000-0005-0000-0000-0000DB0C0000}"/>
    <cellStyle name="Normal 14 80 9" xfId="3291" xr:uid="{00000000-0005-0000-0000-0000DC0C0000}"/>
    <cellStyle name="Normal 14 81" xfId="3292" xr:uid="{00000000-0005-0000-0000-0000DD0C0000}"/>
    <cellStyle name="Normal 14 81 2" xfId="3293" xr:uid="{00000000-0005-0000-0000-0000DE0C0000}"/>
    <cellStyle name="Normal 14 81 2 2" xfId="3294" xr:uid="{00000000-0005-0000-0000-0000DF0C0000}"/>
    <cellStyle name="Normal 14 81 2 3" xfId="3295" xr:uid="{00000000-0005-0000-0000-0000E00C0000}"/>
    <cellStyle name="Normal 14 81 3" xfId="3296" xr:uid="{00000000-0005-0000-0000-0000E10C0000}"/>
    <cellStyle name="Normal 14 81 3 2" xfId="3297" xr:uid="{00000000-0005-0000-0000-0000E20C0000}"/>
    <cellStyle name="Normal 14 81 3 3" xfId="3298" xr:uid="{00000000-0005-0000-0000-0000E30C0000}"/>
    <cellStyle name="Normal 14 81 3 4" xfId="3299" xr:uid="{00000000-0005-0000-0000-0000E40C0000}"/>
    <cellStyle name="Normal 14 81 4" xfId="3300" xr:uid="{00000000-0005-0000-0000-0000E50C0000}"/>
    <cellStyle name="Normal 14 81 4 2" xfId="3301" xr:uid="{00000000-0005-0000-0000-0000E60C0000}"/>
    <cellStyle name="Normal 14 81 4 3" xfId="3302" xr:uid="{00000000-0005-0000-0000-0000E70C0000}"/>
    <cellStyle name="Normal 14 81 5" xfId="3303" xr:uid="{00000000-0005-0000-0000-0000E80C0000}"/>
    <cellStyle name="Normal 14 81 6" xfId="3304" xr:uid="{00000000-0005-0000-0000-0000E90C0000}"/>
    <cellStyle name="Normal 14 81 7" xfId="3305" xr:uid="{00000000-0005-0000-0000-0000EA0C0000}"/>
    <cellStyle name="Normal 14 81 8" xfId="3306" xr:uid="{00000000-0005-0000-0000-0000EB0C0000}"/>
    <cellStyle name="Normal 14 81 9" xfId="3307" xr:uid="{00000000-0005-0000-0000-0000EC0C0000}"/>
    <cellStyle name="Normal 14 82" xfId="3308" xr:uid="{00000000-0005-0000-0000-0000ED0C0000}"/>
    <cellStyle name="Normal 14 82 2" xfId="3309" xr:uid="{00000000-0005-0000-0000-0000EE0C0000}"/>
    <cellStyle name="Normal 14 82 2 2" xfId="3310" xr:uid="{00000000-0005-0000-0000-0000EF0C0000}"/>
    <cellStyle name="Normal 14 82 2 3" xfId="3311" xr:uid="{00000000-0005-0000-0000-0000F00C0000}"/>
    <cellStyle name="Normal 14 82 3" xfId="3312" xr:uid="{00000000-0005-0000-0000-0000F10C0000}"/>
    <cellStyle name="Normal 14 82 3 2" xfId="3313" xr:uid="{00000000-0005-0000-0000-0000F20C0000}"/>
    <cellStyle name="Normal 14 82 3 3" xfId="3314" xr:uid="{00000000-0005-0000-0000-0000F30C0000}"/>
    <cellStyle name="Normal 14 82 3 4" xfId="3315" xr:uid="{00000000-0005-0000-0000-0000F40C0000}"/>
    <cellStyle name="Normal 14 82 4" xfId="3316" xr:uid="{00000000-0005-0000-0000-0000F50C0000}"/>
    <cellStyle name="Normal 14 82 4 2" xfId="3317" xr:uid="{00000000-0005-0000-0000-0000F60C0000}"/>
    <cellStyle name="Normal 14 82 4 3" xfId="3318" xr:uid="{00000000-0005-0000-0000-0000F70C0000}"/>
    <cellStyle name="Normal 14 82 5" xfId="3319" xr:uid="{00000000-0005-0000-0000-0000F80C0000}"/>
    <cellStyle name="Normal 14 82 6" xfId="3320" xr:uid="{00000000-0005-0000-0000-0000F90C0000}"/>
    <cellStyle name="Normal 14 82 7" xfId="3321" xr:uid="{00000000-0005-0000-0000-0000FA0C0000}"/>
    <cellStyle name="Normal 14 82 8" xfId="3322" xr:uid="{00000000-0005-0000-0000-0000FB0C0000}"/>
    <cellStyle name="Normal 14 82 9" xfId="3323" xr:uid="{00000000-0005-0000-0000-0000FC0C0000}"/>
    <cellStyle name="Normal 14 83" xfId="3324" xr:uid="{00000000-0005-0000-0000-0000FD0C0000}"/>
    <cellStyle name="Normal 14 83 2" xfId="3325" xr:uid="{00000000-0005-0000-0000-0000FE0C0000}"/>
    <cellStyle name="Normal 14 83 2 2" xfId="3326" xr:uid="{00000000-0005-0000-0000-0000FF0C0000}"/>
    <cellStyle name="Normal 14 83 2 3" xfId="3327" xr:uid="{00000000-0005-0000-0000-0000000D0000}"/>
    <cellStyle name="Normal 14 83 3" xfId="3328" xr:uid="{00000000-0005-0000-0000-0000010D0000}"/>
    <cellStyle name="Normal 14 83 3 2" xfId="3329" xr:uid="{00000000-0005-0000-0000-0000020D0000}"/>
    <cellStyle name="Normal 14 83 3 3" xfId="3330" xr:uid="{00000000-0005-0000-0000-0000030D0000}"/>
    <cellStyle name="Normal 14 83 3 4" xfId="3331" xr:uid="{00000000-0005-0000-0000-0000040D0000}"/>
    <cellStyle name="Normal 14 83 4" xfId="3332" xr:uid="{00000000-0005-0000-0000-0000050D0000}"/>
    <cellStyle name="Normal 14 83 4 2" xfId="3333" xr:uid="{00000000-0005-0000-0000-0000060D0000}"/>
    <cellStyle name="Normal 14 83 4 3" xfId="3334" xr:uid="{00000000-0005-0000-0000-0000070D0000}"/>
    <cellStyle name="Normal 14 83 5" xfId="3335" xr:uid="{00000000-0005-0000-0000-0000080D0000}"/>
    <cellStyle name="Normal 14 83 6" xfId="3336" xr:uid="{00000000-0005-0000-0000-0000090D0000}"/>
    <cellStyle name="Normal 14 83 7" xfId="3337" xr:uid="{00000000-0005-0000-0000-00000A0D0000}"/>
    <cellStyle name="Normal 14 83 8" xfId="3338" xr:uid="{00000000-0005-0000-0000-00000B0D0000}"/>
    <cellStyle name="Normal 14 83 9" xfId="3339" xr:uid="{00000000-0005-0000-0000-00000C0D0000}"/>
    <cellStyle name="Normal 14 84" xfId="3340" xr:uid="{00000000-0005-0000-0000-00000D0D0000}"/>
    <cellStyle name="Normal 14 84 2" xfId="3341" xr:uid="{00000000-0005-0000-0000-00000E0D0000}"/>
    <cellStyle name="Normal 14 84 2 2" xfId="3342" xr:uid="{00000000-0005-0000-0000-00000F0D0000}"/>
    <cellStyle name="Normal 14 84 2 3" xfId="3343" xr:uid="{00000000-0005-0000-0000-0000100D0000}"/>
    <cellStyle name="Normal 14 84 2 4" xfId="3344" xr:uid="{00000000-0005-0000-0000-0000110D0000}"/>
    <cellStyle name="Normal 14 84 3" xfId="3345" xr:uid="{00000000-0005-0000-0000-0000120D0000}"/>
    <cellStyle name="Normal 14 84 3 2" xfId="3346" xr:uid="{00000000-0005-0000-0000-0000130D0000}"/>
    <cellStyle name="Normal 14 84 3 3" xfId="3347" xr:uid="{00000000-0005-0000-0000-0000140D0000}"/>
    <cellStyle name="Normal 14 84 4" xfId="3348" xr:uid="{00000000-0005-0000-0000-0000150D0000}"/>
    <cellStyle name="Normal 14 84 5" xfId="3349" xr:uid="{00000000-0005-0000-0000-0000160D0000}"/>
    <cellStyle name="Normal 14 84 6" xfId="3350" xr:uid="{00000000-0005-0000-0000-0000170D0000}"/>
    <cellStyle name="Normal 14 84 7" xfId="3351" xr:uid="{00000000-0005-0000-0000-0000180D0000}"/>
    <cellStyle name="Normal 14 84 8" xfId="3352" xr:uid="{00000000-0005-0000-0000-0000190D0000}"/>
    <cellStyle name="Normal 14 85" xfId="3353" xr:uid="{00000000-0005-0000-0000-00001A0D0000}"/>
    <cellStyle name="Normal 14 85 2" xfId="3354" xr:uid="{00000000-0005-0000-0000-00001B0D0000}"/>
    <cellStyle name="Normal 14 85 2 2" xfId="3355" xr:uid="{00000000-0005-0000-0000-00001C0D0000}"/>
    <cellStyle name="Normal 14 85 2 3" xfId="3356" xr:uid="{00000000-0005-0000-0000-00001D0D0000}"/>
    <cellStyle name="Normal 14 85 2 4" xfId="3357" xr:uid="{00000000-0005-0000-0000-00001E0D0000}"/>
    <cellStyle name="Normal 14 85 3" xfId="3358" xr:uid="{00000000-0005-0000-0000-00001F0D0000}"/>
    <cellStyle name="Normal 14 85 3 2" xfId="3359" xr:uid="{00000000-0005-0000-0000-0000200D0000}"/>
    <cellStyle name="Normal 14 85 3 3" xfId="3360" xr:uid="{00000000-0005-0000-0000-0000210D0000}"/>
    <cellStyle name="Normal 14 85 4" xfId="3361" xr:uid="{00000000-0005-0000-0000-0000220D0000}"/>
    <cellStyle name="Normal 14 85 5" xfId="3362" xr:uid="{00000000-0005-0000-0000-0000230D0000}"/>
    <cellStyle name="Normal 14 85 6" xfId="3363" xr:uid="{00000000-0005-0000-0000-0000240D0000}"/>
    <cellStyle name="Normal 14 85 7" xfId="3364" xr:uid="{00000000-0005-0000-0000-0000250D0000}"/>
    <cellStyle name="Normal 14 85 8" xfId="3365" xr:uid="{00000000-0005-0000-0000-0000260D0000}"/>
    <cellStyle name="Normal 14 86" xfId="3366" xr:uid="{00000000-0005-0000-0000-0000270D0000}"/>
    <cellStyle name="Normal 14 86 2" xfId="3367" xr:uid="{00000000-0005-0000-0000-0000280D0000}"/>
    <cellStyle name="Normal 14 86 2 2" xfId="3368" xr:uid="{00000000-0005-0000-0000-0000290D0000}"/>
    <cellStyle name="Normal 14 86 2 3" xfId="3369" xr:uid="{00000000-0005-0000-0000-00002A0D0000}"/>
    <cellStyle name="Normal 14 86 2 4" xfId="3370" xr:uid="{00000000-0005-0000-0000-00002B0D0000}"/>
    <cellStyle name="Normal 14 86 3" xfId="3371" xr:uid="{00000000-0005-0000-0000-00002C0D0000}"/>
    <cellStyle name="Normal 14 86 3 2" xfId="3372" xr:uid="{00000000-0005-0000-0000-00002D0D0000}"/>
    <cellStyle name="Normal 14 86 3 3" xfId="3373" xr:uid="{00000000-0005-0000-0000-00002E0D0000}"/>
    <cellStyle name="Normal 14 86 4" xfId="3374" xr:uid="{00000000-0005-0000-0000-00002F0D0000}"/>
    <cellStyle name="Normal 14 86 5" xfId="3375" xr:uid="{00000000-0005-0000-0000-0000300D0000}"/>
    <cellStyle name="Normal 14 86 6" xfId="3376" xr:uid="{00000000-0005-0000-0000-0000310D0000}"/>
    <cellStyle name="Normal 14 86 7" xfId="3377" xr:uid="{00000000-0005-0000-0000-0000320D0000}"/>
    <cellStyle name="Normal 14 86 8" xfId="3378" xr:uid="{00000000-0005-0000-0000-0000330D0000}"/>
    <cellStyle name="Normal 14 87" xfId="3379" xr:uid="{00000000-0005-0000-0000-0000340D0000}"/>
    <cellStyle name="Normal 14 87 2" xfId="3380" xr:uid="{00000000-0005-0000-0000-0000350D0000}"/>
    <cellStyle name="Normal 14 87 2 2" xfId="3381" xr:uid="{00000000-0005-0000-0000-0000360D0000}"/>
    <cellStyle name="Normal 14 87 2 3" xfId="3382" xr:uid="{00000000-0005-0000-0000-0000370D0000}"/>
    <cellStyle name="Normal 14 87 2 4" xfId="3383" xr:uid="{00000000-0005-0000-0000-0000380D0000}"/>
    <cellStyle name="Normal 14 87 3" xfId="3384" xr:uid="{00000000-0005-0000-0000-0000390D0000}"/>
    <cellStyle name="Normal 14 87 3 2" xfId="3385" xr:uid="{00000000-0005-0000-0000-00003A0D0000}"/>
    <cellStyle name="Normal 14 87 3 3" xfId="3386" xr:uid="{00000000-0005-0000-0000-00003B0D0000}"/>
    <cellStyle name="Normal 14 87 4" xfId="3387" xr:uid="{00000000-0005-0000-0000-00003C0D0000}"/>
    <cellStyle name="Normal 14 87 5" xfId="3388" xr:uid="{00000000-0005-0000-0000-00003D0D0000}"/>
    <cellStyle name="Normal 14 87 6" xfId="3389" xr:uid="{00000000-0005-0000-0000-00003E0D0000}"/>
    <cellStyle name="Normal 14 87 7" xfId="3390" xr:uid="{00000000-0005-0000-0000-00003F0D0000}"/>
    <cellStyle name="Normal 14 87 8" xfId="3391" xr:uid="{00000000-0005-0000-0000-0000400D0000}"/>
    <cellStyle name="Normal 14 88" xfId="3392" xr:uid="{00000000-0005-0000-0000-0000410D0000}"/>
    <cellStyle name="Normal 14 88 2" xfId="3393" xr:uid="{00000000-0005-0000-0000-0000420D0000}"/>
    <cellStyle name="Normal 14 88 2 2" xfId="3394" xr:uid="{00000000-0005-0000-0000-0000430D0000}"/>
    <cellStyle name="Normal 14 88 2 3" xfId="3395" xr:uid="{00000000-0005-0000-0000-0000440D0000}"/>
    <cellStyle name="Normal 14 88 2 4" xfId="3396" xr:uid="{00000000-0005-0000-0000-0000450D0000}"/>
    <cellStyle name="Normal 14 88 3" xfId="3397" xr:uid="{00000000-0005-0000-0000-0000460D0000}"/>
    <cellStyle name="Normal 14 88 3 2" xfId="3398" xr:uid="{00000000-0005-0000-0000-0000470D0000}"/>
    <cellStyle name="Normal 14 88 3 3" xfId="3399" xr:uid="{00000000-0005-0000-0000-0000480D0000}"/>
    <cellStyle name="Normal 14 88 4" xfId="3400" xr:uid="{00000000-0005-0000-0000-0000490D0000}"/>
    <cellStyle name="Normal 14 88 5" xfId="3401" xr:uid="{00000000-0005-0000-0000-00004A0D0000}"/>
    <cellStyle name="Normal 14 88 6" xfId="3402" xr:uid="{00000000-0005-0000-0000-00004B0D0000}"/>
    <cellStyle name="Normal 14 88 7" xfId="3403" xr:uid="{00000000-0005-0000-0000-00004C0D0000}"/>
    <cellStyle name="Normal 14 88 8" xfId="3404" xr:uid="{00000000-0005-0000-0000-00004D0D0000}"/>
    <cellStyle name="Normal 14 89" xfId="3405" xr:uid="{00000000-0005-0000-0000-00004E0D0000}"/>
    <cellStyle name="Normal 14 89 2" xfId="3406" xr:uid="{00000000-0005-0000-0000-00004F0D0000}"/>
    <cellStyle name="Normal 14 89 2 2" xfId="3407" xr:uid="{00000000-0005-0000-0000-0000500D0000}"/>
    <cellStyle name="Normal 14 89 2 3" xfId="3408" xr:uid="{00000000-0005-0000-0000-0000510D0000}"/>
    <cellStyle name="Normal 14 89 2 4" xfId="3409" xr:uid="{00000000-0005-0000-0000-0000520D0000}"/>
    <cellStyle name="Normal 14 89 3" xfId="3410" xr:uid="{00000000-0005-0000-0000-0000530D0000}"/>
    <cellStyle name="Normal 14 89 3 2" xfId="3411" xr:uid="{00000000-0005-0000-0000-0000540D0000}"/>
    <cellStyle name="Normal 14 89 3 3" xfId="3412" xr:uid="{00000000-0005-0000-0000-0000550D0000}"/>
    <cellStyle name="Normal 14 89 4" xfId="3413" xr:uid="{00000000-0005-0000-0000-0000560D0000}"/>
    <cellStyle name="Normal 14 89 5" xfId="3414" xr:uid="{00000000-0005-0000-0000-0000570D0000}"/>
    <cellStyle name="Normal 14 89 6" xfId="3415" xr:uid="{00000000-0005-0000-0000-0000580D0000}"/>
    <cellStyle name="Normal 14 89 7" xfId="3416" xr:uid="{00000000-0005-0000-0000-0000590D0000}"/>
    <cellStyle name="Normal 14 89 8" xfId="3417" xr:uid="{00000000-0005-0000-0000-00005A0D0000}"/>
    <cellStyle name="Normal 14 9" xfId="3418" xr:uid="{00000000-0005-0000-0000-00005B0D0000}"/>
    <cellStyle name="Normal 14 9 10" xfId="3419" xr:uid="{00000000-0005-0000-0000-00005C0D0000}"/>
    <cellStyle name="Normal 14 9 2" xfId="3420" xr:uid="{00000000-0005-0000-0000-00005D0D0000}"/>
    <cellStyle name="Normal 14 9 2 2" xfId="3421" xr:uid="{00000000-0005-0000-0000-00005E0D0000}"/>
    <cellStyle name="Normal 14 9 2 2 2" xfId="3422" xr:uid="{00000000-0005-0000-0000-00005F0D0000}"/>
    <cellStyle name="Normal 14 9 2 2 3" xfId="3423" xr:uid="{00000000-0005-0000-0000-0000600D0000}"/>
    <cellStyle name="Normal 14 9 2 2 4" xfId="3424" xr:uid="{00000000-0005-0000-0000-0000610D0000}"/>
    <cellStyle name="Normal 14 9 2 3" xfId="3425" xr:uid="{00000000-0005-0000-0000-0000620D0000}"/>
    <cellStyle name="Normal 14 9 2 4" xfId="3426" xr:uid="{00000000-0005-0000-0000-0000630D0000}"/>
    <cellStyle name="Normal 14 9 2 5" xfId="3427" xr:uid="{00000000-0005-0000-0000-0000640D0000}"/>
    <cellStyle name="Normal 14 9 2 6" xfId="3428" xr:uid="{00000000-0005-0000-0000-0000650D0000}"/>
    <cellStyle name="Normal 14 9 2 7" xfId="3429" xr:uid="{00000000-0005-0000-0000-0000660D0000}"/>
    <cellStyle name="Normal 14 9 2 8" xfId="3430" xr:uid="{00000000-0005-0000-0000-0000670D0000}"/>
    <cellStyle name="Normal 14 9 3" xfId="3431" xr:uid="{00000000-0005-0000-0000-0000680D0000}"/>
    <cellStyle name="Normal 14 9 3 2" xfId="3432" xr:uid="{00000000-0005-0000-0000-0000690D0000}"/>
    <cellStyle name="Normal 14 9 3 3" xfId="3433" xr:uid="{00000000-0005-0000-0000-00006A0D0000}"/>
    <cellStyle name="Normal 14 9 4" xfId="3434" xr:uid="{00000000-0005-0000-0000-00006B0D0000}"/>
    <cellStyle name="Normal 14 9 4 2" xfId="3435" xr:uid="{00000000-0005-0000-0000-00006C0D0000}"/>
    <cellStyle name="Normal 14 9 4 3" xfId="3436" xr:uid="{00000000-0005-0000-0000-00006D0D0000}"/>
    <cellStyle name="Normal 14 9 4 4" xfId="3437" xr:uid="{00000000-0005-0000-0000-00006E0D0000}"/>
    <cellStyle name="Normal 14 9 5" xfId="3438" xr:uid="{00000000-0005-0000-0000-00006F0D0000}"/>
    <cellStyle name="Normal 14 9 5 2" xfId="3439" xr:uid="{00000000-0005-0000-0000-0000700D0000}"/>
    <cellStyle name="Normal 14 9 5 3" xfId="3440" xr:uid="{00000000-0005-0000-0000-0000710D0000}"/>
    <cellStyle name="Normal 14 9 6" xfId="3441" xr:uid="{00000000-0005-0000-0000-0000720D0000}"/>
    <cellStyle name="Normal 14 9 7" xfId="3442" xr:uid="{00000000-0005-0000-0000-0000730D0000}"/>
    <cellStyle name="Normal 14 9 8" xfId="3443" xr:uid="{00000000-0005-0000-0000-0000740D0000}"/>
    <cellStyle name="Normal 14 9 9" xfId="3444" xr:uid="{00000000-0005-0000-0000-0000750D0000}"/>
    <cellStyle name="Normal 14 90" xfId="3445" xr:uid="{00000000-0005-0000-0000-0000760D0000}"/>
    <cellStyle name="Normal 14 90 2" xfId="3446" xr:uid="{00000000-0005-0000-0000-0000770D0000}"/>
    <cellStyle name="Normal 14 90 2 2" xfId="3447" xr:uid="{00000000-0005-0000-0000-0000780D0000}"/>
    <cellStyle name="Normal 14 90 2 3" xfId="3448" xr:uid="{00000000-0005-0000-0000-0000790D0000}"/>
    <cellStyle name="Normal 14 90 2 4" xfId="3449" xr:uid="{00000000-0005-0000-0000-00007A0D0000}"/>
    <cellStyle name="Normal 14 90 3" xfId="3450" xr:uid="{00000000-0005-0000-0000-00007B0D0000}"/>
    <cellStyle name="Normal 14 90 3 2" xfId="3451" xr:uid="{00000000-0005-0000-0000-00007C0D0000}"/>
    <cellStyle name="Normal 14 90 3 3" xfId="3452" xr:uid="{00000000-0005-0000-0000-00007D0D0000}"/>
    <cellStyle name="Normal 14 90 4" xfId="3453" xr:uid="{00000000-0005-0000-0000-00007E0D0000}"/>
    <cellStyle name="Normal 14 90 5" xfId="3454" xr:uid="{00000000-0005-0000-0000-00007F0D0000}"/>
    <cellStyle name="Normal 14 90 6" xfId="3455" xr:uid="{00000000-0005-0000-0000-0000800D0000}"/>
    <cellStyle name="Normal 14 90 7" xfId="3456" xr:uid="{00000000-0005-0000-0000-0000810D0000}"/>
    <cellStyle name="Normal 14 90 8" xfId="3457" xr:uid="{00000000-0005-0000-0000-0000820D0000}"/>
    <cellStyle name="Normal 14 91" xfId="3458" xr:uid="{00000000-0005-0000-0000-0000830D0000}"/>
    <cellStyle name="Normal 14 91 2" xfId="3459" xr:uid="{00000000-0005-0000-0000-0000840D0000}"/>
    <cellStyle name="Normal 14 91 2 2" xfId="3460" xr:uid="{00000000-0005-0000-0000-0000850D0000}"/>
    <cellStyle name="Normal 14 91 2 3" xfId="3461" xr:uid="{00000000-0005-0000-0000-0000860D0000}"/>
    <cellStyle name="Normal 14 91 2 4" xfId="3462" xr:uid="{00000000-0005-0000-0000-0000870D0000}"/>
    <cellStyle name="Normal 14 91 3" xfId="3463" xr:uid="{00000000-0005-0000-0000-0000880D0000}"/>
    <cellStyle name="Normal 14 91 3 2" xfId="3464" xr:uid="{00000000-0005-0000-0000-0000890D0000}"/>
    <cellStyle name="Normal 14 91 3 3" xfId="3465" xr:uid="{00000000-0005-0000-0000-00008A0D0000}"/>
    <cellStyle name="Normal 14 91 4" xfId="3466" xr:uid="{00000000-0005-0000-0000-00008B0D0000}"/>
    <cellStyle name="Normal 14 91 5" xfId="3467" xr:uid="{00000000-0005-0000-0000-00008C0D0000}"/>
    <cellStyle name="Normal 14 91 6" xfId="3468" xr:uid="{00000000-0005-0000-0000-00008D0D0000}"/>
    <cellStyle name="Normal 14 91 7" xfId="3469" xr:uid="{00000000-0005-0000-0000-00008E0D0000}"/>
    <cellStyle name="Normal 14 91 8" xfId="3470" xr:uid="{00000000-0005-0000-0000-00008F0D0000}"/>
    <cellStyle name="Normal 14 92" xfId="3471" xr:uid="{00000000-0005-0000-0000-0000900D0000}"/>
    <cellStyle name="Normal 14 92 2" xfId="3472" xr:uid="{00000000-0005-0000-0000-0000910D0000}"/>
    <cellStyle name="Normal 14 92 2 2" xfId="3473" xr:uid="{00000000-0005-0000-0000-0000920D0000}"/>
    <cellStyle name="Normal 14 92 2 3" xfId="3474" xr:uid="{00000000-0005-0000-0000-0000930D0000}"/>
    <cellStyle name="Normal 14 92 2 4" xfId="3475" xr:uid="{00000000-0005-0000-0000-0000940D0000}"/>
    <cellStyle name="Normal 14 92 3" xfId="3476" xr:uid="{00000000-0005-0000-0000-0000950D0000}"/>
    <cellStyle name="Normal 14 92 3 2" xfId="3477" xr:uid="{00000000-0005-0000-0000-0000960D0000}"/>
    <cellStyle name="Normal 14 92 3 3" xfId="3478" xr:uid="{00000000-0005-0000-0000-0000970D0000}"/>
    <cellStyle name="Normal 14 92 4" xfId="3479" xr:uid="{00000000-0005-0000-0000-0000980D0000}"/>
    <cellStyle name="Normal 14 92 5" xfId="3480" xr:uid="{00000000-0005-0000-0000-0000990D0000}"/>
    <cellStyle name="Normal 14 92 6" xfId="3481" xr:uid="{00000000-0005-0000-0000-00009A0D0000}"/>
    <cellStyle name="Normal 14 92 7" xfId="3482" xr:uid="{00000000-0005-0000-0000-00009B0D0000}"/>
    <cellStyle name="Normal 14 92 8" xfId="3483" xr:uid="{00000000-0005-0000-0000-00009C0D0000}"/>
    <cellStyle name="Normal 14 93" xfId="3484" xr:uid="{00000000-0005-0000-0000-00009D0D0000}"/>
    <cellStyle name="Normal 14 93 2" xfId="3485" xr:uid="{00000000-0005-0000-0000-00009E0D0000}"/>
    <cellStyle name="Normal 14 93 2 2" xfId="3486" xr:uid="{00000000-0005-0000-0000-00009F0D0000}"/>
    <cellStyle name="Normal 14 93 2 3" xfId="3487" xr:uid="{00000000-0005-0000-0000-0000A00D0000}"/>
    <cellStyle name="Normal 14 93 2 4" xfId="3488" xr:uid="{00000000-0005-0000-0000-0000A10D0000}"/>
    <cellStyle name="Normal 14 93 3" xfId="3489" xr:uid="{00000000-0005-0000-0000-0000A20D0000}"/>
    <cellStyle name="Normal 14 93 3 2" xfId="3490" xr:uid="{00000000-0005-0000-0000-0000A30D0000}"/>
    <cellStyle name="Normal 14 93 3 3" xfId="3491" xr:uid="{00000000-0005-0000-0000-0000A40D0000}"/>
    <cellStyle name="Normal 14 93 4" xfId="3492" xr:uid="{00000000-0005-0000-0000-0000A50D0000}"/>
    <cellStyle name="Normal 14 93 5" xfId="3493" xr:uid="{00000000-0005-0000-0000-0000A60D0000}"/>
    <cellStyle name="Normal 14 93 6" xfId="3494" xr:uid="{00000000-0005-0000-0000-0000A70D0000}"/>
    <cellStyle name="Normal 14 93 7" xfId="3495" xr:uid="{00000000-0005-0000-0000-0000A80D0000}"/>
    <cellStyle name="Normal 14 93 8" xfId="3496" xr:uid="{00000000-0005-0000-0000-0000A90D0000}"/>
    <cellStyle name="Normal 14 94" xfId="3497" xr:uid="{00000000-0005-0000-0000-0000AA0D0000}"/>
    <cellStyle name="Normal 14 94 2" xfId="3498" xr:uid="{00000000-0005-0000-0000-0000AB0D0000}"/>
    <cellStyle name="Normal 14 94 2 2" xfId="3499" xr:uid="{00000000-0005-0000-0000-0000AC0D0000}"/>
    <cellStyle name="Normal 14 94 2 3" xfId="3500" xr:uid="{00000000-0005-0000-0000-0000AD0D0000}"/>
    <cellStyle name="Normal 14 94 2 4" xfId="3501" xr:uid="{00000000-0005-0000-0000-0000AE0D0000}"/>
    <cellStyle name="Normal 14 94 3" xfId="3502" xr:uid="{00000000-0005-0000-0000-0000AF0D0000}"/>
    <cellStyle name="Normal 14 94 4" xfId="3503" xr:uid="{00000000-0005-0000-0000-0000B00D0000}"/>
    <cellStyle name="Normal 14 94 5" xfId="3504" xr:uid="{00000000-0005-0000-0000-0000B10D0000}"/>
    <cellStyle name="Normal 14 94 6" xfId="3505" xr:uid="{00000000-0005-0000-0000-0000B20D0000}"/>
    <cellStyle name="Normal 14 94 7" xfId="3506" xr:uid="{00000000-0005-0000-0000-0000B30D0000}"/>
    <cellStyle name="Normal 14 94 8" xfId="3507" xr:uid="{00000000-0005-0000-0000-0000B40D0000}"/>
    <cellStyle name="Normal 14 95" xfId="3508" xr:uid="{00000000-0005-0000-0000-0000B50D0000}"/>
    <cellStyle name="Normal 14 95 2" xfId="3509" xr:uid="{00000000-0005-0000-0000-0000B60D0000}"/>
    <cellStyle name="Normal 14 95 2 2" xfId="3510" xr:uid="{00000000-0005-0000-0000-0000B70D0000}"/>
    <cellStyle name="Normal 14 95 2 3" xfId="3511" xr:uid="{00000000-0005-0000-0000-0000B80D0000}"/>
    <cellStyle name="Normal 14 95 2 4" xfId="3512" xr:uid="{00000000-0005-0000-0000-0000B90D0000}"/>
    <cellStyle name="Normal 14 95 3" xfId="3513" xr:uid="{00000000-0005-0000-0000-0000BA0D0000}"/>
    <cellStyle name="Normal 14 95 4" xfId="3514" xr:uid="{00000000-0005-0000-0000-0000BB0D0000}"/>
    <cellStyle name="Normal 14 95 5" xfId="3515" xr:uid="{00000000-0005-0000-0000-0000BC0D0000}"/>
    <cellStyle name="Normal 14 95 6" xfId="3516" xr:uid="{00000000-0005-0000-0000-0000BD0D0000}"/>
    <cellStyle name="Normal 14 95 7" xfId="3517" xr:uid="{00000000-0005-0000-0000-0000BE0D0000}"/>
    <cellStyle name="Normal 14 95 8" xfId="3518" xr:uid="{00000000-0005-0000-0000-0000BF0D0000}"/>
    <cellStyle name="Normal 14 96" xfId="3519" xr:uid="{00000000-0005-0000-0000-0000C00D0000}"/>
    <cellStyle name="Normal 14 96 2" xfId="3520" xr:uid="{00000000-0005-0000-0000-0000C10D0000}"/>
    <cellStyle name="Normal 14 96 2 2" xfId="3521" xr:uid="{00000000-0005-0000-0000-0000C20D0000}"/>
    <cellStyle name="Normal 14 96 2 3" xfId="3522" xr:uid="{00000000-0005-0000-0000-0000C30D0000}"/>
    <cellStyle name="Normal 14 96 2 4" xfId="3523" xr:uid="{00000000-0005-0000-0000-0000C40D0000}"/>
    <cellStyle name="Normal 14 96 3" xfId="3524" xr:uid="{00000000-0005-0000-0000-0000C50D0000}"/>
    <cellStyle name="Normal 14 96 4" xfId="3525" xr:uid="{00000000-0005-0000-0000-0000C60D0000}"/>
    <cellStyle name="Normal 14 96 5" xfId="3526" xr:uid="{00000000-0005-0000-0000-0000C70D0000}"/>
    <cellStyle name="Normal 14 96 6" xfId="3527" xr:uid="{00000000-0005-0000-0000-0000C80D0000}"/>
    <cellStyle name="Normal 14 96 7" xfId="3528" xr:uid="{00000000-0005-0000-0000-0000C90D0000}"/>
    <cellStyle name="Normal 14 96 8" xfId="3529" xr:uid="{00000000-0005-0000-0000-0000CA0D0000}"/>
    <cellStyle name="Normal 14 97" xfId="3530" xr:uid="{00000000-0005-0000-0000-0000CB0D0000}"/>
    <cellStyle name="Normal 14 97 2" xfId="3531" xr:uid="{00000000-0005-0000-0000-0000CC0D0000}"/>
    <cellStyle name="Normal 14 97 2 2" xfId="3532" xr:uid="{00000000-0005-0000-0000-0000CD0D0000}"/>
    <cellStyle name="Normal 14 97 2 3" xfId="3533" xr:uid="{00000000-0005-0000-0000-0000CE0D0000}"/>
    <cellStyle name="Normal 14 97 2 4" xfId="3534" xr:uid="{00000000-0005-0000-0000-0000CF0D0000}"/>
    <cellStyle name="Normal 14 97 3" xfId="3535" xr:uid="{00000000-0005-0000-0000-0000D00D0000}"/>
    <cellStyle name="Normal 14 97 4" xfId="3536" xr:uid="{00000000-0005-0000-0000-0000D10D0000}"/>
    <cellStyle name="Normal 14 97 5" xfId="3537" xr:uid="{00000000-0005-0000-0000-0000D20D0000}"/>
    <cellStyle name="Normal 14 97 6" xfId="3538" xr:uid="{00000000-0005-0000-0000-0000D30D0000}"/>
    <cellStyle name="Normal 14 97 7" xfId="3539" xr:uid="{00000000-0005-0000-0000-0000D40D0000}"/>
    <cellStyle name="Normal 14 97 8" xfId="3540" xr:uid="{00000000-0005-0000-0000-0000D50D0000}"/>
    <cellStyle name="Normal 14 98" xfId="3541" xr:uid="{00000000-0005-0000-0000-0000D60D0000}"/>
    <cellStyle name="Normal 14 98 2" xfId="3542" xr:uid="{00000000-0005-0000-0000-0000D70D0000}"/>
    <cellStyle name="Normal 14 98 2 2" xfId="3543" xr:uid="{00000000-0005-0000-0000-0000D80D0000}"/>
    <cellStyle name="Normal 14 98 2 3" xfId="3544" xr:uid="{00000000-0005-0000-0000-0000D90D0000}"/>
    <cellStyle name="Normal 14 98 2 4" xfId="3545" xr:uid="{00000000-0005-0000-0000-0000DA0D0000}"/>
    <cellStyle name="Normal 14 98 3" xfId="3546" xr:uid="{00000000-0005-0000-0000-0000DB0D0000}"/>
    <cellStyle name="Normal 14 98 4" xfId="3547" xr:uid="{00000000-0005-0000-0000-0000DC0D0000}"/>
    <cellStyle name="Normal 14 98 5" xfId="3548" xr:uid="{00000000-0005-0000-0000-0000DD0D0000}"/>
    <cellStyle name="Normal 14 98 6" xfId="3549" xr:uid="{00000000-0005-0000-0000-0000DE0D0000}"/>
    <cellStyle name="Normal 14 98 7" xfId="3550" xr:uid="{00000000-0005-0000-0000-0000DF0D0000}"/>
    <cellStyle name="Normal 14 98 8" xfId="3551" xr:uid="{00000000-0005-0000-0000-0000E00D0000}"/>
    <cellStyle name="Normal 14 99" xfId="3552" xr:uid="{00000000-0005-0000-0000-0000E10D0000}"/>
    <cellStyle name="Normal 14 99 2" xfId="3553" xr:uid="{00000000-0005-0000-0000-0000E20D0000}"/>
    <cellStyle name="Normal 14 99 2 2" xfId="3554" xr:uid="{00000000-0005-0000-0000-0000E30D0000}"/>
    <cellStyle name="Normal 14 99 2 3" xfId="3555" xr:uid="{00000000-0005-0000-0000-0000E40D0000}"/>
    <cellStyle name="Normal 14 99 2 4" xfId="3556" xr:uid="{00000000-0005-0000-0000-0000E50D0000}"/>
    <cellStyle name="Normal 14 99 3" xfId="3557" xr:uid="{00000000-0005-0000-0000-0000E60D0000}"/>
    <cellStyle name="Normal 14 99 4" xfId="3558" xr:uid="{00000000-0005-0000-0000-0000E70D0000}"/>
    <cellStyle name="Normal 14 99 5" xfId="3559" xr:uid="{00000000-0005-0000-0000-0000E80D0000}"/>
    <cellStyle name="Normal 14 99 6" xfId="3560" xr:uid="{00000000-0005-0000-0000-0000E90D0000}"/>
    <cellStyle name="Normal 14 99 7" xfId="3561" xr:uid="{00000000-0005-0000-0000-0000EA0D0000}"/>
    <cellStyle name="Normal 14 99 8" xfId="3562" xr:uid="{00000000-0005-0000-0000-0000EB0D0000}"/>
    <cellStyle name="Normal 14_4. San Angelo 2011 Vendor Response Template_21 in the doc now" xfId="3563" xr:uid="{00000000-0005-0000-0000-0000EC0D0000}"/>
    <cellStyle name="Normal 15" xfId="3564" xr:uid="{00000000-0005-0000-0000-0000ED0D0000}"/>
    <cellStyle name="Normal 15 10" xfId="3565" xr:uid="{00000000-0005-0000-0000-0000EE0D0000}"/>
    <cellStyle name="Normal 15 11" xfId="3566" xr:uid="{00000000-0005-0000-0000-0000EF0D0000}"/>
    <cellStyle name="Normal 15 12" xfId="3567" xr:uid="{00000000-0005-0000-0000-0000F00D0000}"/>
    <cellStyle name="Normal 15 13" xfId="3568" xr:uid="{00000000-0005-0000-0000-0000F10D0000}"/>
    <cellStyle name="Normal 15 14" xfId="3569" xr:uid="{00000000-0005-0000-0000-0000F20D0000}"/>
    <cellStyle name="Normal 15 15" xfId="3570" xr:uid="{00000000-0005-0000-0000-0000F30D0000}"/>
    <cellStyle name="Normal 15 16" xfId="3571" xr:uid="{00000000-0005-0000-0000-0000F40D0000}"/>
    <cellStyle name="Normal 15 17" xfId="3572" xr:uid="{00000000-0005-0000-0000-0000F50D0000}"/>
    <cellStyle name="Normal 15 18" xfId="3573" xr:uid="{00000000-0005-0000-0000-0000F60D0000}"/>
    <cellStyle name="Normal 15 19" xfId="3574" xr:uid="{00000000-0005-0000-0000-0000F70D0000}"/>
    <cellStyle name="Normal 15 2" xfId="3575" xr:uid="{00000000-0005-0000-0000-0000F80D0000}"/>
    <cellStyle name="Normal 15 2 2" xfId="3576" xr:uid="{00000000-0005-0000-0000-0000F90D0000}"/>
    <cellStyle name="Normal 15 2 2 2" xfId="3577" xr:uid="{00000000-0005-0000-0000-0000FA0D0000}"/>
    <cellStyle name="Normal 15 2 2 3" xfId="3578" xr:uid="{00000000-0005-0000-0000-0000FB0D0000}"/>
    <cellStyle name="Normal 15 2 3" xfId="3579" xr:uid="{00000000-0005-0000-0000-0000FC0D0000}"/>
    <cellStyle name="Normal 15 2 3 2" xfId="3580" xr:uid="{00000000-0005-0000-0000-0000FD0D0000}"/>
    <cellStyle name="Normal 15 2 3 2 2" xfId="3581" xr:uid="{00000000-0005-0000-0000-0000FE0D0000}"/>
    <cellStyle name="Normal 15 2 3 3" xfId="3582" xr:uid="{00000000-0005-0000-0000-0000FF0D0000}"/>
    <cellStyle name="Normal 15 2 3 4" xfId="3583" xr:uid="{00000000-0005-0000-0000-0000000E0000}"/>
    <cellStyle name="Normal 15 2 4" xfId="3584" xr:uid="{00000000-0005-0000-0000-0000010E0000}"/>
    <cellStyle name="Normal 15 2 4 2" xfId="3585" xr:uid="{00000000-0005-0000-0000-0000020E0000}"/>
    <cellStyle name="Normal 15 2 5" xfId="3586" xr:uid="{00000000-0005-0000-0000-0000030E0000}"/>
    <cellStyle name="Normal 15 2 5 2" xfId="3587" xr:uid="{00000000-0005-0000-0000-0000040E0000}"/>
    <cellStyle name="Normal 15 2 5 3" xfId="3588" xr:uid="{00000000-0005-0000-0000-0000050E0000}"/>
    <cellStyle name="Normal 15 2 6" xfId="3589" xr:uid="{00000000-0005-0000-0000-0000060E0000}"/>
    <cellStyle name="Normal 15 2 7" xfId="3590" xr:uid="{00000000-0005-0000-0000-0000070E0000}"/>
    <cellStyle name="Normal 15 2 8" xfId="3591" xr:uid="{00000000-0005-0000-0000-0000080E0000}"/>
    <cellStyle name="Normal 15 2 9" xfId="3592" xr:uid="{00000000-0005-0000-0000-0000090E0000}"/>
    <cellStyle name="Normal 15 2_Tab17-Den Questionnaire" xfId="3593" xr:uid="{00000000-0005-0000-0000-00000A0E0000}"/>
    <cellStyle name="Normal 15 20" xfId="3594" xr:uid="{00000000-0005-0000-0000-00000B0E0000}"/>
    <cellStyle name="Normal 15 20 2" xfId="3595" xr:uid="{00000000-0005-0000-0000-00000C0E0000}"/>
    <cellStyle name="Normal 15 20 3" xfId="3596" xr:uid="{00000000-0005-0000-0000-00000D0E0000}"/>
    <cellStyle name="Normal 15 20 4" xfId="3597" xr:uid="{00000000-0005-0000-0000-00000E0E0000}"/>
    <cellStyle name="Normal 15 3" xfId="3598" xr:uid="{00000000-0005-0000-0000-00000F0E0000}"/>
    <cellStyle name="Normal 15 3 2" xfId="3599" xr:uid="{00000000-0005-0000-0000-0000100E0000}"/>
    <cellStyle name="Normal 15 3 2 2" xfId="3600" xr:uid="{00000000-0005-0000-0000-0000110E0000}"/>
    <cellStyle name="Normal 15 3 2 3" xfId="3601" xr:uid="{00000000-0005-0000-0000-0000120E0000}"/>
    <cellStyle name="Normal 15 4" xfId="3602" xr:uid="{00000000-0005-0000-0000-0000130E0000}"/>
    <cellStyle name="Normal 15 4 2" xfId="3603" xr:uid="{00000000-0005-0000-0000-0000140E0000}"/>
    <cellStyle name="Normal 15 4 2 2" xfId="3604" xr:uid="{00000000-0005-0000-0000-0000150E0000}"/>
    <cellStyle name="Normal 15 4 2 3" xfId="3605" xr:uid="{00000000-0005-0000-0000-0000160E0000}"/>
    <cellStyle name="Normal 15 4 2 4" xfId="3606" xr:uid="{00000000-0005-0000-0000-0000170E0000}"/>
    <cellStyle name="Normal 15 4 3" xfId="3607" xr:uid="{00000000-0005-0000-0000-0000180E0000}"/>
    <cellStyle name="Normal 15 5" xfId="3608" xr:uid="{00000000-0005-0000-0000-0000190E0000}"/>
    <cellStyle name="Normal 15 5 2" xfId="3609" xr:uid="{00000000-0005-0000-0000-00001A0E0000}"/>
    <cellStyle name="Normal 15 5 3" xfId="3610" xr:uid="{00000000-0005-0000-0000-00001B0E0000}"/>
    <cellStyle name="Normal 15 6" xfId="3611" xr:uid="{00000000-0005-0000-0000-00001C0E0000}"/>
    <cellStyle name="Normal 15 6 2" xfId="3612" xr:uid="{00000000-0005-0000-0000-00001D0E0000}"/>
    <cellStyle name="Normal 15 6 3" xfId="3613" xr:uid="{00000000-0005-0000-0000-00001E0E0000}"/>
    <cellStyle name="Normal 15 7" xfId="3614" xr:uid="{00000000-0005-0000-0000-00001F0E0000}"/>
    <cellStyle name="Normal 15 7 2" xfId="3615" xr:uid="{00000000-0005-0000-0000-0000200E0000}"/>
    <cellStyle name="Normal 15 7 3" xfId="3616" xr:uid="{00000000-0005-0000-0000-0000210E0000}"/>
    <cellStyle name="Normal 15 8" xfId="3617" xr:uid="{00000000-0005-0000-0000-0000220E0000}"/>
    <cellStyle name="Normal 15 8 2" xfId="3618" xr:uid="{00000000-0005-0000-0000-0000230E0000}"/>
    <cellStyle name="Normal 15 9" xfId="3619" xr:uid="{00000000-0005-0000-0000-0000240E0000}"/>
    <cellStyle name="Normal 15_4. San Angelo 2011 Vendor Response Template_21 in the doc now" xfId="3620" xr:uid="{00000000-0005-0000-0000-0000250E0000}"/>
    <cellStyle name="Normal 16" xfId="3621" xr:uid="{00000000-0005-0000-0000-0000260E0000}"/>
    <cellStyle name="Normal 16 10" xfId="3622" xr:uid="{00000000-0005-0000-0000-0000270E0000}"/>
    <cellStyle name="Normal 16 10 2" xfId="3623" xr:uid="{00000000-0005-0000-0000-0000280E0000}"/>
    <cellStyle name="Normal 16 11" xfId="3624" xr:uid="{00000000-0005-0000-0000-0000290E0000}"/>
    <cellStyle name="Normal 16 11 2" xfId="3625" xr:uid="{00000000-0005-0000-0000-00002A0E0000}"/>
    <cellStyle name="Normal 16 12" xfId="3626" xr:uid="{00000000-0005-0000-0000-00002B0E0000}"/>
    <cellStyle name="Normal 16 12 2" xfId="3627" xr:uid="{00000000-0005-0000-0000-00002C0E0000}"/>
    <cellStyle name="Normal 16 13" xfId="3628" xr:uid="{00000000-0005-0000-0000-00002D0E0000}"/>
    <cellStyle name="Normal 16 13 2" xfId="3629" xr:uid="{00000000-0005-0000-0000-00002E0E0000}"/>
    <cellStyle name="Normal 16 14" xfId="3630" xr:uid="{00000000-0005-0000-0000-00002F0E0000}"/>
    <cellStyle name="Normal 16 14 2" xfId="3631" xr:uid="{00000000-0005-0000-0000-0000300E0000}"/>
    <cellStyle name="Normal 16 15" xfId="3632" xr:uid="{00000000-0005-0000-0000-0000310E0000}"/>
    <cellStyle name="Normal 16 15 2" xfId="3633" xr:uid="{00000000-0005-0000-0000-0000320E0000}"/>
    <cellStyle name="Normal 16 16" xfId="3634" xr:uid="{00000000-0005-0000-0000-0000330E0000}"/>
    <cellStyle name="Normal 16 16 2" xfId="3635" xr:uid="{00000000-0005-0000-0000-0000340E0000}"/>
    <cellStyle name="Normal 16 17" xfId="3636" xr:uid="{00000000-0005-0000-0000-0000350E0000}"/>
    <cellStyle name="Normal 16 17 2" xfId="3637" xr:uid="{00000000-0005-0000-0000-0000360E0000}"/>
    <cellStyle name="Normal 16 18" xfId="3638" xr:uid="{00000000-0005-0000-0000-0000370E0000}"/>
    <cellStyle name="Normal 16 18 10" xfId="3639" xr:uid="{00000000-0005-0000-0000-0000380E0000}"/>
    <cellStyle name="Normal 16 18 11" xfId="3640" xr:uid="{00000000-0005-0000-0000-0000390E0000}"/>
    <cellStyle name="Normal 16 18 12" xfId="3641" xr:uid="{00000000-0005-0000-0000-00003A0E0000}"/>
    <cellStyle name="Normal 16 18 12 2" xfId="3642" xr:uid="{00000000-0005-0000-0000-00003B0E0000}"/>
    <cellStyle name="Normal 16 18 12 3" xfId="3643" xr:uid="{00000000-0005-0000-0000-00003C0E0000}"/>
    <cellStyle name="Normal 16 18 13" xfId="3644" xr:uid="{00000000-0005-0000-0000-00003D0E0000}"/>
    <cellStyle name="Normal 16 18 13 2" xfId="3645" xr:uid="{00000000-0005-0000-0000-00003E0E0000}"/>
    <cellStyle name="Normal 16 18 14" xfId="3646" xr:uid="{00000000-0005-0000-0000-00003F0E0000}"/>
    <cellStyle name="Normal 16 18 15" xfId="3647" xr:uid="{00000000-0005-0000-0000-0000400E0000}"/>
    <cellStyle name="Normal 16 18 16" xfId="3648" xr:uid="{00000000-0005-0000-0000-0000410E0000}"/>
    <cellStyle name="Normal 16 18 17" xfId="3649" xr:uid="{00000000-0005-0000-0000-0000420E0000}"/>
    <cellStyle name="Normal 16 18 18" xfId="3650" xr:uid="{00000000-0005-0000-0000-0000430E0000}"/>
    <cellStyle name="Normal 16 18 19" xfId="3651" xr:uid="{00000000-0005-0000-0000-0000440E0000}"/>
    <cellStyle name="Normal 16 18 2" xfId="3652" xr:uid="{00000000-0005-0000-0000-0000450E0000}"/>
    <cellStyle name="Normal 16 18 3" xfId="3653" xr:uid="{00000000-0005-0000-0000-0000460E0000}"/>
    <cellStyle name="Normal 16 18 4" xfId="3654" xr:uid="{00000000-0005-0000-0000-0000470E0000}"/>
    <cellStyle name="Normal 16 18 5" xfId="3655" xr:uid="{00000000-0005-0000-0000-0000480E0000}"/>
    <cellStyle name="Normal 16 18 6" xfId="3656" xr:uid="{00000000-0005-0000-0000-0000490E0000}"/>
    <cellStyle name="Normal 16 18 7" xfId="3657" xr:uid="{00000000-0005-0000-0000-00004A0E0000}"/>
    <cellStyle name="Normal 16 18 8" xfId="3658" xr:uid="{00000000-0005-0000-0000-00004B0E0000}"/>
    <cellStyle name="Normal 16 18 9" xfId="3659" xr:uid="{00000000-0005-0000-0000-00004C0E0000}"/>
    <cellStyle name="Normal 16 19" xfId="3660" xr:uid="{00000000-0005-0000-0000-00004D0E0000}"/>
    <cellStyle name="Normal 16 2" xfId="3661" xr:uid="{00000000-0005-0000-0000-00004E0E0000}"/>
    <cellStyle name="Normal 16 2 2" xfId="3662" xr:uid="{00000000-0005-0000-0000-00004F0E0000}"/>
    <cellStyle name="Normal 16 2 3" xfId="3663" xr:uid="{00000000-0005-0000-0000-0000500E0000}"/>
    <cellStyle name="Normal 16 2 4" xfId="3664" xr:uid="{00000000-0005-0000-0000-0000510E0000}"/>
    <cellStyle name="Normal 16 20" xfId="3665" xr:uid="{00000000-0005-0000-0000-0000520E0000}"/>
    <cellStyle name="Normal 16 21" xfId="3666" xr:uid="{00000000-0005-0000-0000-0000530E0000}"/>
    <cellStyle name="Normal 16 22" xfId="3667" xr:uid="{00000000-0005-0000-0000-0000540E0000}"/>
    <cellStyle name="Normal 16 23" xfId="3668" xr:uid="{00000000-0005-0000-0000-0000550E0000}"/>
    <cellStyle name="Normal 16 24" xfId="3669" xr:uid="{00000000-0005-0000-0000-0000560E0000}"/>
    <cellStyle name="Normal 16 25" xfId="3670" xr:uid="{00000000-0005-0000-0000-0000570E0000}"/>
    <cellStyle name="Normal 16 26" xfId="3671" xr:uid="{00000000-0005-0000-0000-0000580E0000}"/>
    <cellStyle name="Normal 16 27" xfId="3672" xr:uid="{00000000-0005-0000-0000-0000590E0000}"/>
    <cellStyle name="Normal 16 28" xfId="3673" xr:uid="{00000000-0005-0000-0000-00005A0E0000}"/>
    <cellStyle name="Normal 16 29" xfId="3674" xr:uid="{00000000-0005-0000-0000-00005B0E0000}"/>
    <cellStyle name="Normal 16 3" xfId="3675" xr:uid="{00000000-0005-0000-0000-00005C0E0000}"/>
    <cellStyle name="Normal 16 3 2" xfId="3676" xr:uid="{00000000-0005-0000-0000-00005D0E0000}"/>
    <cellStyle name="Normal 16 30" xfId="3677" xr:uid="{00000000-0005-0000-0000-00005E0E0000}"/>
    <cellStyle name="Normal 16 31" xfId="3678" xr:uid="{00000000-0005-0000-0000-00005F0E0000}"/>
    <cellStyle name="Normal 16 32" xfId="3679" xr:uid="{00000000-0005-0000-0000-0000600E0000}"/>
    <cellStyle name="Normal 16 33" xfId="3680" xr:uid="{00000000-0005-0000-0000-0000610E0000}"/>
    <cellStyle name="Normal 16 33 2" xfId="3681" xr:uid="{00000000-0005-0000-0000-0000620E0000}"/>
    <cellStyle name="Normal 16 33 3" xfId="3682" xr:uid="{00000000-0005-0000-0000-0000630E0000}"/>
    <cellStyle name="Normal 16 34" xfId="3683" xr:uid="{00000000-0005-0000-0000-0000640E0000}"/>
    <cellStyle name="Normal 16 34 2" xfId="3684" xr:uid="{00000000-0005-0000-0000-0000650E0000}"/>
    <cellStyle name="Normal 16 34 2 2" xfId="3685" xr:uid="{00000000-0005-0000-0000-0000660E0000}"/>
    <cellStyle name="Normal 16 35" xfId="3686" xr:uid="{00000000-0005-0000-0000-0000670E0000}"/>
    <cellStyle name="Normal 16 36" xfId="3687" xr:uid="{00000000-0005-0000-0000-0000680E0000}"/>
    <cellStyle name="Normal 16 37" xfId="3688" xr:uid="{00000000-0005-0000-0000-0000690E0000}"/>
    <cellStyle name="Normal 16 38" xfId="3689" xr:uid="{00000000-0005-0000-0000-00006A0E0000}"/>
    <cellStyle name="Normal 16 4" xfId="3690" xr:uid="{00000000-0005-0000-0000-00006B0E0000}"/>
    <cellStyle name="Normal 16 4 2" xfId="3691" xr:uid="{00000000-0005-0000-0000-00006C0E0000}"/>
    <cellStyle name="Normal 16 5" xfId="3692" xr:uid="{00000000-0005-0000-0000-00006D0E0000}"/>
    <cellStyle name="Normal 16 5 2" xfId="3693" xr:uid="{00000000-0005-0000-0000-00006E0E0000}"/>
    <cellStyle name="Normal 16 6" xfId="3694" xr:uid="{00000000-0005-0000-0000-00006F0E0000}"/>
    <cellStyle name="Normal 16 6 2" xfId="3695" xr:uid="{00000000-0005-0000-0000-0000700E0000}"/>
    <cellStyle name="Normal 16 7" xfId="3696" xr:uid="{00000000-0005-0000-0000-0000710E0000}"/>
    <cellStyle name="Normal 16 7 2" xfId="3697" xr:uid="{00000000-0005-0000-0000-0000720E0000}"/>
    <cellStyle name="Normal 16 8" xfId="3698" xr:uid="{00000000-0005-0000-0000-0000730E0000}"/>
    <cellStyle name="Normal 16 8 2" xfId="3699" xr:uid="{00000000-0005-0000-0000-0000740E0000}"/>
    <cellStyle name="Normal 16 9" xfId="3700" xr:uid="{00000000-0005-0000-0000-0000750E0000}"/>
    <cellStyle name="Normal 16 9 2" xfId="3701" xr:uid="{00000000-0005-0000-0000-0000760E0000}"/>
    <cellStyle name="Normal 17" xfId="3702" xr:uid="{00000000-0005-0000-0000-0000770E0000}"/>
    <cellStyle name="Normal 17 10" xfId="3703" xr:uid="{00000000-0005-0000-0000-0000780E0000}"/>
    <cellStyle name="Normal 17 11" xfId="3704" xr:uid="{00000000-0005-0000-0000-0000790E0000}"/>
    <cellStyle name="Normal 17 12" xfId="3705" xr:uid="{00000000-0005-0000-0000-00007A0E0000}"/>
    <cellStyle name="Normal 17 13" xfId="3706" xr:uid="{00000000-0005-0000-0000-00007B0E0000}"/>
    <cellStyle name="Normal 17 14" xfId="3707" xr:uid="{00000000-0005-0000-0000-00007C0E0000}"/>
    <cellStyle name="Normal 17 15" xfId="3708" xr:uid="{00000000-0005-0000-0000-00007D0E0000}"/>
    <cellStyle name="Normal 17 2" xfId="3709" xr:uid="{00000000-0005-0000-0000-00007E0E0000}"/>
    <cellStyle name="Normal 17 2 2" xfId="3710" xr:uid="{00000000-0005-0000-0000-00007F0E0000}"/>
    <cellStyle name="Normal 17 2 2 2" xfId="3711" xr:uid="{00000000-0005-0000-0000-0000800E0000}"/>
    <cellStyle name="Normal 17 2 2 3" xfId="3712" xr:uid="{00000000-0005-0000-0000-0000810E0000}"/>
    <cellStyle name="Normal 17 2 3" xfId="3713" xr:uid="{00000000-0005-0000-0000-0000820E0000}"/>
    <cellStyle name="Normal 17 2 3 2" xfId="3714" xr:uid="{00000000-0005-0000-0000-0000830E0000}"/>
    <cellStyle name="Normal 17 2 4" xfId="3715" xr:uid="{00000000-0005-0000-0000-0000840E0000}"/>
    <cellStyle name="Normal 17 2 4 2" xfId="3716" xr:uid="{00000000-0005-0000-0000-0000850E0000}"/>
    <cellStyle name="Normal 17 2 5" xfId="3717" xr:uid="{00000000-0005-0000-0000-0000860E0000}"/>
    <cellStyle name="Normal 17 2 6" xfId="3718" xr:uid="{00000000-0005-0000-0000-0000870E0000}"/>
    <cellStyle name="Normal 17 2 7" xfId="3719" xr:uid="{00000000-0005-0000-0000-0000880E0000}"/>
    <cellStyle name="Normal 17 2 8" xfId="3720" xr:uid="{00000000-0005-0000-0000-0000890E0000}"/>
    <cellStyle name="Normal 17 2 9" xfId="3721" xr:uid="{00000000-0005-0000-0000-00008A0E0000}"/>
    <cellStyle name="Normal 17 3" xfId="3722" xr:uid="{00000000-0005-0000-0000-00008B0E0000}"/>
    <cellStyle name="Normal 17 3 2" xfId="3723" xr:uid="{00000000-0005-0000-0000-00008C0E0000}"/>
    <cellStyle name="Normal 17 3 3" xfId="3724" xr:uid="{00000000-0005-0000-0000-00008D0E0000}"/>
    <cellStyle name="Normal 17 3 4" xfId="3725" xr:uid="{00000000-0005-0000-0000-00008E0E0000}"/>
    <cellStyle name="Normal 17 4" xfId="3726" xr:uid="{00000000-0005-0000-0000-00008F0E0000}"/>
    <cellStyle name="Normal 17 5" xfId="3727" xr:uid="{00000000-0005-0000-0000-0000900E0000}"/>
    <cellStyle name="Normal 17 6" xfId="3728" xr:uid="{00000000-0005-0000-0000-0000910E0000}"/>
    <cellStyle name="Normal 17 7" xfId="3729" xr:uid="{00000000-0005-0000-0000-0000920E0000}"/>
    <cellStyle name="Normal 17 8" xfId="3730" xr:uid="{00000000-0005-0000-0000-0000930E0000}"/>
    <cellStyle name="Normal 17 9" xfId="3731" xr:uid="{00000000-0005-0000-0000-0000940E0000}"/>
    <cellStyle name="Normal 17_Tab17-Den Questionnaire" xfId="3732" xr:uid="{00000000-0005-0000-0000-0000950E0000}"/>
    <cellStyle name="Normal 18" xfId="3733" xr:uid="{00000000-0005-0000-0000-0000960E0000}"/>
    <cellStyle name="Normal 18 2" xfId="3734" xr:uid="{00000000-0005-0000-0000-0000970E0000}"/>
    <cellStyle name="Normal 18 2 2" xfId="3735" xr:uid="{00000000-0005-0000-0000-0000980E0000}"/>
    <cellStyle name="Normal 18 3" xfId="3736" xr:uid="{00000000-0005-0000-0000-0000990E0000}"/>
    <cellStyle name="Normal 18 4" xfId="3737" xr:uid="{00000000-0005-0000-0000-00009A0E0000}"/>
    <cellStyle name="Normal 18_Tab17-Den Questionnaire" xfId="3738" xr:uid="{00000000-0005-0000-0000-00009B0E0000}"/>
    <cellStyle name="Normal 19" xfId="3739" xr:uid="{00000000-0005-0000-0000-00009C0E0000}"/>
    <cellStyle name="Normal 19 2" xfId="3740" xr:uid="{00000000-0005-0000-0000-00009D0E0000}"/>
    <cellStyle name="Normal 19 3" xfId="3741" xr:uid="{00000000-0005-0000-0000-00009E0E0000}"/>
    <cellStyle name="Normal 2" xfId="3742" xr:uid="{00000000-0005-0000-0000-00009F0E0000}"/>
    <cellStyle name="Normal 2 10" xfId="3743" xr:uid="{00000000-0005-0000-0000-0000A00E0000}"/>
    <cellStyle name="Normal 2 11" xfId="3744" xr:uid="{00000000-0005-0000-0000-0000A10E0000}"/>
    <cellStyle name="Normal 2 12" xfId="3745" xr:uid="{00000000-0005-0000-0000-0000A20E0000}"/>
    <cellStyle name="Normal 2 13" xfId="3746" xr:uid="{00000000-0005-0000-0000-0000A30E0000}"/>
    <cellStyle name="Normal 2 14" xfId="3747" xr:uid="{00000000-0005-0000-0000-0000A40E0000}"/>
    <cellStyle name="Normal 2 15" xfId="3748" xr:uid="{00000000-0005-0000-0000-0000A50E0000}"/>
    <cellStyle name="Normal 2 16" xfId="3749" xr:uid="{00000000-0005-0000-0000-0000A60E0000}"/>
    <cellStyle name="Normal 2 17" xfId="3750" xr:uid="{00000000-0005-0000-0000-0000A70E0000}"/>
    <cellStyle name="Normal 2 18" xfId="3751" xr:uid="{00000000-0005-0000-0000-0000A80E0000}"/>
    <cellStyle name="Normal 2 19" xfId="3752" xr:uid="{00000000-0005-0000-0000-0000A90E0000}"/>
    <cellStyle name="Normal 2 2" xfId="3753" xr:uid="{00000000-0005-0000-0000-0000AA0E0000}"/>
    <cellStyle name="Normal 2 2 2" xfId="3754" xr:uid="{00000000-0005-0000-0000-0000AB0E0000}"/>
    <cellStyle name="Normal 2 2 2 2" xfId="3755" xr:uid="{00000000-0005-0000-0000-0000AC0E0000}"/>
    <cellStyle name="Normal 2 2_Tab28-EAP Questionnaire" xfId="3756" xr:uid="{00000000-0005-0000-0000-0000AD0E0000}"/>
    <cellStyle name="Normal 2 20" xfId="3757" xr:uid="{00000000-0005-0000-0000-0000AE0E0000}"/>
    <cellStyle name="Normal 2 21" xfId="3758" xr:uid="{00000000-0005-0000-0000-0000AF0E0000}"/>
    <cellStyle name="Normal 2 22" xfId="3759" xr:uid="{00000000-0005-0000-0000-0000B00E0000}"/>
    <cellStyle name="Normal 2 23" xfId="3760" xr:uid="{00000000-0005-0000-0000-0000B10E0000}"/>
    <cellStyle name="Normal 2 24" xfId="3761" xr:uid="{00000000-0005-0000-0000-0000B20E0000}"/>
    <cellStyle name="Normal 2 25" xfId="3762" xr:uid="{00000000-0005-0000-0000-0000B30E0000}"/>
    <cellStyle name="Normal 2 26" xfId="3763" xr:uid="{00000000-0005-0000-0000-0000B40E0000}"/>
    <cellStyle name="Normal 2 27" xfId="3764" xr:uid="{00000000-0005-0000-0000-0000B50E0000}"/>
    <cellStyle name="Normal 2 28" xfId="3765" xr:uid="{00000000-0005-0000-0000-0000B60E0000}"/>
    <cellStyle name="Normal 2 29" xfId="3766" xr:uid="{00000000-0005-0000-0000-0000B70E0000}"/>
    <cellStyle name="Normal 2 3" xfId="3767" xr:uid="{00000000-0005-0000-0000-0000B80E0000}"/>
    <cellStyle name="Normal 2 3 2" xfId="3768" xr:uid="{00000000-0005-0000-0000-0000B90E0000}"/>
    <cellStyle name="Normal 2 30" xfId="3769" xr:uid="{00000000-0005-0000-0000-0000BA0E0000}"/>
    <cellStyle name="Normal 2 31" xfId="3770" xr:uid="{00000000-0005-0000-0000-0000BB0E0000}"/>
    <cellStyle name="Normal 2 32" xfId="3771" xr:uid="{00000000-0005-0000-0000-0000BC0E0000}"/>
    <cellStyle name="Normal 2 33" xfId="3772" xr:uid="{00000000-0005-0000-0000-0000BD0E0000}"/>
    <cellStyle name="Normal 2 34" xfId="3773" xr:uid="{00000000-0005-0000-0000-0000BE0E0000}"/>
    <cellStyle name="Normal 2 35" xfId="3774" xr:uid="{00000000-0005-0000-0000-0000BF0E0000}"/>
    <cellStyle name="Normal 2 36" xfId="3775" xr:uid="{00000000-0005-0000-0000-0000C00E0000}"/>
    <cellStyle name="Normal 2 37" xfId="3776" xr:uid="{00000000-0005-0000-0000-0000C10E0000}"/>
    <cellStyle name="Normal 2 38" xfId="3777" xr:uid="{00000000-0005-0000-0000-0000C20E0000}"/>
    <cellStyle name="Normal 2 39" xfId="3778" xr:uid="{00000000-0005-0000-0000-0000C30E0000}"/>
    <cellStyle name="Normal 2 4" xfId="3779" xr:uid="{00000000-0005-0000-0000-0000C40E0000}"/>
    <cellStyle name="Normal 2 40" xfId="3780" xr:uid="{00000000-0005-0000-0000-0000C50E0000}"/>
    <cellStyle name="Normal 2 41" xfId="3781" xr:uid="{00000000-0005-0000-0000-0000C60E0000}"/>
    <cellStyle name="Normal 2 42" xfId="3782" xr:uid="{00000000-0005-0000-0000-0000C70E0000}"/>
    <cellStyle name="Normal 2 43" xfId="3783" xr:uid="{00000000-0005-0000-0000-0000C80E0000}"/>
    <cellStyle name="Normal 2 44" xfId="3784" xr:uid="{00000000-0005-0000-0000-0000C90E0000}"/>
    <cellStyle name="Normal 2 45" xfId="3785" xr:uid="{00000000-0005-0000-0000-0000CA0E0000}"/>
    <cellStyle name="Normal 2 46" xfId="3786" xr:uid="{00000000-0005-0000-0000-0000CB0E0000}"/>
    <cellStyle name="Normal 2 47" xfId="4892" xr:uid="{511A1B94-137D-4096-A983-9633A4D6801C}"/>
    <cellStyle name="Normal 2 47 2" xfId="4894" xr:uid="{910A3C3E-9E9A-4A3B-8A02-BD2DF2147342}"/>
    <cellStyle name="Normal 2 5" xfId="3787" xr:uid="{00000000-0005-0000-0000-0000CC0E0000}"/>
    <cellStyle name="Normal 2 6" xfId="3788" xr:uid="{00000000-0005-0000-0000-0000CD0E0000}"/>
    <cellStyle name="Normal 2 6 2" xfId="3789" xr:uid="{00000000-0005-0000-0000-0000CE0E0000}"/>
    <cellStyle name="Normal 2 6 2 2" xfId="4891" xr:uid="{90621CBA-1FD1-40A0-B7EE-54B70F352450}"/>
    <cellStyle name="Normal 2 7" xfId="3790" xr:uid="{00000000-0005-0000-0000-0000CF0E0000}"/>
    <cellStyle name="Normal 2 8" xfId="3791" xr:uid="{00000000-0005-0000-0000-0000D00E0000}"/>
    <cellStyle name="Normal 2 9" xfId="3792" xr:uid="{00000000-0005-0000-0000-0000D10E0000}"/>
    <cellStyle name="Normal 2_Tab28-EAP Questionnaire" xfId="3793" xr:uid="{00000000-0005-0000-0000-0000D20E0000}"/>
    <cellStyle name="Normal 20" xfId="3794" xr:uid="{00000000-0005-0000-0000-0000D30E0000}"/>
    <cellStyle name="Normal 21" xfId="3795" xr:uid="{00000000-0005-0000-0000-0000D40E0000}"/>
    <cellStyle name="Normal 22" xfId="3796" xr:uid="{00000000-0005-0000-0000-0000D50E0000}"/>
    <cellStyle name="Normal 23" xfId="3797" xr:uid="{00000000-0005-0000-0000-0000D60E0000}"/>
    <cellStyle name="Normal 24" xfId="3798" xr:uid="{00000000-0005-0000-0000-0000D70E0000}"/>
    <cellStyle name="Normal 25" xfId="3799" xr:uid="{00000000-0005-0000-0000-0000D80E0000}"/>
    <cellStyle name="Normal 26" xfId="3800" xr:uid="{00000000-0005-0000-0000-0000D90E0000}"/>
    <cellStyle name="Normal 27" xfId="3801" xr:uid="{00000000-0005-0000-0000-0000DA0E0000}"/>
    <cellStyle name="Normal 28" xfId="3802" xr:uid="{00000000-0005-0000-0000-0000DB0E0000}"/>
    <cellStyle name="Normal 29" xfId="3803" xr:uid="{00000000-0005-0000-0000-0000DC0E0000}"/>
    <cellStyle name="Normal 3" xfId="3" xr:uid="{00000000-0005-0000-0000-0000DD0E0000}"/>
    <cellStyle name="Normal 3 10" xfId="3805" xr:uid="{00000000-0005-0000-0000-0000DE0E0000}"/>
    <cellStyle name="Normal 3 100" xfId="3806" xr:uid="{00000000-0005-0000-0000-0000DF0E0000}"/>
    <cellStyle name="Normal 3 101" xfId="3807" xr:uid="{00000000-0005-0000-0000-0000E00E0000}"/>
    <cellStyle name="Normal 3 102" xfId="3808" xr:uid="{00000000-0005-0000-0000-0000E10E0000}"/>
    <cellStyle name="Normal 3 103" xfId="3809" xr:uid="{00000000-0005-0000-0000-0000E20E0000}"/>
    <cellStyle name="Normal 3 104" xfId="3810" xr:uid="{00000000-0005-0000-0000-0000E30E0000}"/>
    <cellStyle name="Normal 3 105" xfId="3811" xr:uid="{00000000-0005-0000-0000-0000E40E0000}"/>
    <cellStyle name="Normal 3 106" xfId="3812" xr:uid="{00000000-0005-0000-0000-0000E50E0000}"/>
    <cellStyle name="Normal 3 107" xfId="3813" xr:uid="{00000000-0005-0000-0000-0000E60E0000}"/>
    <cellStyle name="Normal 3 108" xfId="3814" xr:uid="{00000000-0005-0000-0000-0000E70E0000}"/>
    <cellStyle name="Normal 3 109" xfId="3815" xr:uid="{00000000-0005-0000-0000-0000E80E0000}"/>
    <cellStyle name="Normal 3 11" xfId="3816" xr:uid="{00000000-0005-0000-0000-0000E90E0000}"/>
    <cellStyle name="Normal 3 110" xfId="3817" xr:uid="{00000000-0005-0000-0000-0000EA0E0000}"/>
    <cellStyle name="Normal 3 111" xfId="3818" xr:uid="{00000000-0005-0000-0000-0000EB0E0000}"/>
    <cellStyle name="Normal 3 112" xfId="3819" xr:uid="{00000000-0005-0000-0000-0000EC0E0000}"/>
    <cellStyle name="Normal 3 113" xfId="3820" xr:uid="{00000000-0005-0000-0000-0000ED0E0000}"/>
    <cellStyle name="Normal 3 114" xfId="3821" xr:uid="{00000000-0005-0000-0000-0000EE0E0000}"/>
    <cellStyle name="Normal 3 115" xfId="3822" xr:uid="{00000000-0005-0000-0000-0000EF0E0000}"/>
    <cellStyle name="Normal 3 116" xfId="3823" xr:uid="{00000000-0005-0000-0000-0000F00E0000}"/>
    <cellStyle name="Normal 3 117" xfId="3824" xr:uid="{00000000-0005-0000-0000-0000F10E0000}"/>
    <cellStyle name="Normal 3 117 2" xfId="3825" xr:uid="{00000000-0005-0000-0000-0000F20E0000}"/>
    <cellStyle name="Normal 3 117 2 2" xfId="3826" xr:uid="{00000000-0005-0000-0000-0000F30E0000}"/>
    <cellStyle name="Normal 3 118" xfId="3827" xr:uid="{00000000-0005-0000-0000-0000F40E0000}"/>
    <cellStyle name="Normal 3 118 2" xfId="3828" xr:uid="{00000000-0005-0000-0000-0000F50E0000}"/>
    <cellStyle name="Normal 3 119" xfId="3829" xr:uid="{00000000-0005-0000-0000-0000F60E0000}"/>
    <cellStyle name="Normal 3 12" xfId="3830" xr:uid="{00000000-0005-0000-0000-0000F70E0000}"/>
    <cellStyle name="Normal 3 120" xfId="3831" xr:uid="{00000000-0005-0000-0000-0000F80E0000}"/>
    <cellStyle name="Normal 3 121" xfId="3832" xr:uid="{00000000-0005-0000-0000-0000F90E0000}"/>
    <cellStyle name="Normal 3 122" xfId="3833" xr:uid="{00000000-0005-0000-0000-0000FA0E0000}"/>
    <cellStyle name="Normal 3 123" xfId="3834" xr:uid="{00000000-0005-0000-0000-0000FB0E0000}"/>
    <cellStyle name="Normal 3 124" xfId="3835" xr:uid="{00000000-0005-0000-0000-0000FC0E0000}"/>
    <cellStyle name="Normal 3 125" xfId="3836" xr:uid="{00000000-0005-0000-0000-0000FD0E0000}"/>
    <cellStyle name="Normal 3 126" xfId="3837" xr:uid="{00000000-0005-0000-0000-0000FE0E0000}"/>
    <cellStyle name="Normal 3 127" xfId="3838" xr:uid="{00000000-0005-0000-0000-0000FF0E0000}"/>
    <cellStyle name="Normal 3 128" xfId="3839" xr:uid="{00000000-0005-0000-0000-0000000F0000}"/>
    <cellStyle name="Normal 3 129" xfId="3840" xr:uid="{00000000-0005-0000-0000-0000010F0000}"/>
    <cellStyle name="Normal 3 13" xfId="3841" xr:uid="{00000000-0005-0000-0000-0000020F0000}"/>
    <cellStyle name="Normal 3 130" xfId="3842" xr:uid="{00000000-0005-0000-0000-0000030F0000}"/>
    <cellStyle name="Normal 3 131" xfId="3843" xr:uid="{00000000-0005-0000-0000-0000040F0000}"/>
    <cellStyle name="Normal 3 132" xfId="3844" xr:uid="{00000000-0005-0000-0000-0000050F0000}"/>
    <cellStyle name="Normal 3 133" xfId="3845" xr:uid="{00000000-0005-0000-0000-0000060F0000}"/>
    <cellStyle name="Normal 3 134" xfId="3846" xr:uid="{00000000-0005-0000-0000-0000070F0000}"/>
    <cellStyle name="Normal 3 135" xfId="3847" xr:uid="{00000000-0005-0000-0000-0000080F0000}"/>
    <cellStyle name="Normal 3 136" xfId="3848" xr:uid="{00000000-0005-0000-0000-0000090F0000}"/>
    <cellStyle name="Normal 3 137" xfId="3849" xr:uid="{00000000-0005-0000-0000-00000A0F0000}"/>
    <cellStyle name="Normal 3 138" xfId="3850" xr:uid="{00000000-0005-0000-0000-00000B0F0000}"/>
    <cellStyle name="Normal 3 139" xfId="3851" xr:uid="{00000000-0005-0000-0000-00000C0F0000}"/>
    <cellStyle name="Normal 3 14" xfId="3852" xr:uid="{00000000-0005-0000-0000-00000D0F0000}"/>
    <cellStyle name="Normal 3 140" xfId="3853" xr:uid="{00000000-0005-0000-0000-00000E0F0000}"/>
    <cellStyle name="Normal 3 141" xfId="3854" xr:uid="{00000000-0005-0000-0000-00000F0F0000}"/>
    <cellStyle name="Normal 3 142" xfId="3855" xr:uid="{00000000-0005-0000-0000-0000100F0000}"/>
    <cellStyle name="Normal 3 143" xfId="3856" xr:uid="{00000000-0005-0000-0000-0000110F0000}"/>
    <cellStyle name="Normal 3 144" xfId="3857" xr:uid="{00000000-0005-0000-0000-0000120F0000}"/>
    <cellStyle name="Normal 3 145" xfId="3858" xr:uid="{00000000-0005-0000-0000-0000130F0000}"/>
    <cellStyle name="Normal 3 146" xfId="3859" xr:uid="{00000000-0005-0000-0000-0000140F0000}"/>
    <cellStyle name="Normal 3 147" xfId="3860" xr:uid="{00000000-0005-0000-0000-0000150F0000}"/>
    <cellStyle name="Normal 3 148" xfId="3861" xr:uid="{00000000-0005-0000-0000-0000160F0000}"/>
    <cellStyle name="Normal 3 149" xfId="3862" xr:uid="{00000000-0005-0000-0000-0000170F0000}"/>
    <cellStyle name="Normal 3 15" xfId="3863" xr:uid="{00000000-0005-0000-0000-0000180F0000}"/>
    <cellStyle name="Normal 3 150" xfId="3864" xr:uid="{00000000-0005-0000-0000-0000190F0000}"/>
    <cellStyle name="Normal 3 151" xfId="3865" xr:uid="{00000000-0005-0000-0000-00001A0F0000}"/>
    <cellStyle name="Normal 3 152" xfId="3866" xr:uid="{00000000-0005-0000-0000-00001B0F0000}"/>
    <cellStyle name="Normal 3 153" xfId="3867" xr:uid="{00000000-0005-0000-0000-00001C0F0000}"/>
    <cellStyle name="Normal 3 154" xfId="3868" xr:uid="{00000000-0005-0000-0000-00001D0F0000}"/>
    <cellStyle name="Normal 3 155" xfId="3869" xr:uid="{00000000-0005-0000-0000-00001E0F0000}"/>
    <cellStyle name="Normal 3 156" xfId="3870" xr:uid="{00000000-0005-0000-0000-00001F0F0000}"/>
    <cellStyle name="Normal 3 157" xfId="3871" xr:uid="{00000000-0005-0000-0000-0000200F0000}"/>
    <cellStyle name="Normal 3 158" xfId="3872" xr:uid="{00000000-0005-0000-0000-0000210F0000}"/>
    <cellStyle name="Normal 3 159" xfId="3873" xr:uid="{00000000-0005-0000-0000-0000220F0000}"/>
    <cellStyle name="Normal 3 16" xfId="3874" xr:uid="{00000000-0005-0000-0000-0000230F0000}"/>
    <cellStyle name="Normal 3 160" xfId="3875" xr:uid="{00000000-0005-0000-0000-0000240F0000}"/>
    <cellStyle name="Normal 3 161" xfId="3876" xr:uid="{00000000-0005-0000-0000-0000250F0000}"/>
    <cellStyle name="Normal 3 162" xfId="3877" xr:uid="{00000000-0005-0000-0000-0000260F0000}"/>
    <cellStyle name="Normal 3 163" xfId="3878" xr:uid="{00000000-0005-0000-0000-0000270F0000}"/>
    <cellStyle name="Normal 3 164" xfId="3879" xr:uid="{00000000-0005-0000-0000-0000280F0000}"/>
    <cellStyle name="Normal 3 165" xfId="3880" xr:uid="{00000000-0005-0000-0000-0000290F0000}"/>
    <cellStyle name="Normal 3 166" xfId="3881" xr:uid="{00000000-0005-0000-0000-00002A0F0000}"/>
    <cellStyle name="Normal 3 167" xfId="3882" xr:uid="{00000000-0005-0000-0000-00002B0F0000}"/>
    <cellStyle name="Normal 3 168" xfId="3883" xr:uid="{00000000-0005-0000-0000-00002C0F0000}"/>
    <cellStyle name="Normal 3 169" xfId="3884" xr:uid="{00000000-0005-0000-0000-00002D0F0000}"/>
    <cellStyle name="Normal 3 17" xfId="3885" xr:uid="{00000000-0005-0000-0000-00002E0F0000}"/>
    <cellStyle name="Normal 3 170" xfId="3886" xr:uid="{00000000-0005-0000-0000-00002F0F0000}"/>
    <cellStyle name="Normal 3 171" xfId="3887" xr:uid="{00000000-0005-0000-0000-0000300F0000}"/>
    <cellStyle name="Normal 3 172" xfId="3888" xr:uid="{00000000-0005-0000-0000-0000310F0000}"/>
    <cellStyle name="Normal 3 173" xfId="3889" xr:uid="{00000000-0005-0000-0000-0000320F0000}"/>
    <cellStyle name="Normal 3 174" xfId="3890" xr:uid="{00000000-0005-0000-0000-0000330F0000}"/>
    <cellStyle name="Normal 3 175" xfId="3891" xr:uid="{00000000-0005-0000-0000-0000340F0000}"/>
    <cellStyle name="Normal 3 176" xfId="3892" xr:uid="{00000000-0005-0000-0000-0000350F0000}"/>
    <cellStyle name="Normal 3 177" xfId="3893" xr:uid="{00000000-0005-0000-0000-0000360F0000}"/>
    <cellStyle name="Normal 3 178" xfId="3894" xr:uid="{00000000-0005-0000-0000-0000370F0000}"/>
    <cellStyle name="Normal 3 179" xfId="3895" xr:uid="{00000000-0005-0000-0000-0000380F0000}"/>
    <cellStyle name="Normal 3 18" xfId="3896" xr:uid="{00000000-0005-0000-0000-0000390F0000}"/>
    <cellStyle name="Normal 3 180" xfId="3897" xr:uid="{00000000-0005-0000-0000-00003A0F0000}"/>
    <cellStyle name="Normal 3 181" xfId="3898" xr:uid="{00000000-0005-0000-0000-00003B0F0000}"/>
    <cellStyle name="Normal 3 182" xfId="3899" xr:uid="{00000000-0005-0000-0000-00003C0F0000}"/>
    <cellStyle name="Normal 3 183" xfId="3900" xr:uid="{00000000-0005-0000-0000-00003D0F0000}"/>
    <cellStyle name="Normal 3 184" xfId="3901" xr:uid="{00000000-0005-0000-0000-00003E0F0000}"/>
    <cellStyle name="Normal 3 185" xfId="3902" xr:uid="{00000000-0005-0000-0000-00003F0F0000}"/>
    <cellStyle name="Normal 3 186" xfId="3903" xr:uid="{00000000-0005-0000-0000-0000400F0000}"/>
    <cellStyle name="Normal 3 187" xfId="3904" xr:uid="{00000000-0005-0000-0000-0000410F0000}"/>
    <cellStyle name="Normal 3 188" xfId="3905" xr:uid="{00000000-0005-0000-0000-0000420F0000}"/>
    <cellStyle name="Normal 3 189" xfId="3906" xr:uid="{00000000-0005-0000-0000-0000430F0000}"/>
    <cellStyle name="Normal 3 19" xfId="3907" xr:uid="{00000000-0005-0000-0000-0000440F0000}"/>
    <cellStyle name="Normal 3 190" xfId="3908" xr:uid="{00000000-0005-0000-0000-0000450F0000}"/>
    <cellStyle name="Normal 3 191" xfId="3909" xr:uid="{00000000-0005-0000-0000-0000460F0000}"/>
    <cellStyle name="Normal 3 192" xfId="3910" xr:uid="{00000000-0005-0000-0000-0000470F0000}"/>
    <cellStyle name="Normal 3 193" xfId="3911" xr:uid="{00000000-0005-0000-0000-0000480F0000}"/>
    <cellStyle name="Normal 3 194" xfId="3912" xr:uid="{00000000-0005-0000-0000-0000490F0000}"/>
    <cellStyle name="Normal 3 195" xfId="3913" xr:uid="{00000000-0005-0000-0000-00004A0F0000}"/>
    <cellStyle name="Normal 3 196" xfId="3914" xr:uid="{00000000-0005-0000-0000-00004B0F0000}"/>
    <cellStyle name="Normal 3 197" xfId="3915" xr:uid="{00000000-0005-0000-0000-00004C0F0000}"/>
    <cellStyle name="Normal 3 198" xfId="3916" xr:uid="{00000000-0005-0000-0000-00004D0F0000}"/>
    <cellStyle name="Normal 3 199" xfId="3917" xr:uid="{00000000-0005-0000-0000-00004E0F0000}"/>
    <cellStyle name="Normal 3 2" xfId="3918" xr:uid="{00000000-0005-0000-0000-00004F0F0000}"/>
    <cellStyle name="Normal 3 20" xfId="3919" xr:uid="{00000000-0005-0000-0000-0000500F0000}"/>
    <cellStyle name="Normal 3 200" xfId="3920" xr:uid="{00000000-0005-0000-0000-0000510F0000}"/>
    <cellStyle name="Normal 3 201" xfId="3921" xr:uid="{00000000-0005-0000-0000-0000520F0000}"/>
    <cellStyle name="Normal 3 202" xfId="3922" xr:uid="{00000000-0005-0000-0000-0000530F0000}"/>
    <cellStyle name="Normal 3 203" xfId="3923" xr:uid="{00000000-0005-0000-0000-0000540F0000}"/>
    <cellStyle name="Normal 3 204" xfId="3924" xr:uid="{00000000-0005-0000-0000-0000550F0000}"/>
    <cellStyle name="Normal 3 205" xfId="3925" xr:uid="{00000000-0005-0000-0000-0000560F0000}"/>
    <cellStyle name="Normal 3 206" xfId="3926" xr:uid="{00000000-0005-0000-0000-0000570F0000}"/>
    <cellStyle name="Normal 3 207" xfId="3927" xr:uid="{00000000-0005-0000-0000-0000580F0000}"/>
    <cellStyle name="Normal 3 208" xfId="3928" xr:uid="{00000000-0005-0000-0000-0000590F0000}"/>
    <cellStyle name="Normal 3 209" xfId="3929" xr:uid="{00000000-0005-0000-0000-00005A0F0000}"/>
    <cellStyle name="Normal 3 21" xfId="3930" xr:uid="{00000000-0005-0000-0000-00005B0F0000}"/>
    <cellStyle name="Normal 3 210" xfId="3931" xr:uid="{00000000-0005-0000-0000-00005C0F0000}"/>
    <cellStyle name="Normal 3 211" xfId="3932" xr:uid="{00000000-0005-0000-0000-00005D0F0000}"/>
    <cellStyle name="Normal 3 212" xfId="3933" xr:uid="{00000000-0005-0000-0000-00005E0F0000}"/>
    <cellStyle name="Normal 3 213" xfId="3934" xr:uid="{00000000-0005-0000-0000-00005F0F0000}"/>
    <cellStyle name="Normal 3 214" xfId="3935" xr:uid="{00000000-0005-0000-0000-0000600F0000}"/>
    <cellStyle name="Normal 3 215" xfId="3936" xr:uid="{00000000-0005-0000-0000-0000610F0000}"/>
    <cellStyle name="Normal 3 216" xfId="3937" xr:uid="{00000000-0005-0000-0000-0000620F0000}"/>
    <cellStyle name="Normal 3 217" xfId="3938" xr:uid="{00000000-0005-0000-0000-0000630F0000}"/>
    <cellStyle name="Normal 3 218" xfId="3939" xr:uid="{00000000-0005-0000-0000-0000640F0000}"/>
    <cellStyle name="Normal 3 219" xfId="3940" xr:uid="{00000000-0005-0000-0000-0000650F0000}"/>
    <cellStyle name="Normal 3 22" xfId="3941" xr:uid="{00000000-0005-0000-0000-0000660F0000}"/>
    <cellStyle name="Normal 3 220" xfId="3942" xr:uid="{00000000-0005-0000-0000-0000670F0000}"/>
    <cellStyle name="Normal 3 221" xfId="3943" xr:uid="{00000000-0005-0000-0000-0000680F0000}"/>
    <cellStyle name="Normal 3 222" xfId="3944" xr:uid="{00000000-0005-0000-0000-0000690F0000}"/>
    <cellStyle name="Normal 3 223" xfId="3945" xr:uid="{00000000-0005-0000-0000-00006A0F0000}"/>
    <cellStyle name="Normal 3 224" xfId="3946" xr:uid="{00000000-0005-0000-0000-00006B0F0000}"/>
    <cellStyle name="Normal 3 225" xfId="3947" xr:uid="{00000000-0005-0000-0000-00006C0F0000}"/>
    <cellStyle name="Normal 3 226" xfId="3948" xr:uid="{00000000-0005-0000-0000-00006D0F0000}"/>
    <cellStyle name="Normal 3 227" xfId="3949" xr:uid="{00000000-0005-0000-0000-00006E0F0000}"/>
    <cellStyle name="Normal 3 228" xfId="3950" xr:uid="{00000000-0005-0000-0000-00006F0F0000}"/>
    <cellStyle name="Normal 3 229" xfId="3951" xr:uid="{00000000-0005-0000-0000-0000700F0000}"/>
    <cellStyle name="Normal 3 23" xfId="3952" xr:uid="{00000000-0005-0000-0000-0000710F0000}"/>
    <cellStyle name="Normal 3 230" xfId="3953" xr:uid="{00000000-0005-0000-0000-0000720F0000}"/>
    <cellStyle name="Normal 3 231" xfId="3954" xr:uid="{00000000-0005-0000-0000-0000730F0000}"/>
    <cellStyle name="Normal 3 232" xfId="3955" xr:uid="{00000000-0005-0000-0000-0000740F0000}"/>
    <cellStyle name="Normal 3 233" xfId="3956" xr:uid="{00000000-0005-0000-0000-0000750F0000}"/>
    <cellStyle name="Normal 3 234" xfId="3957" xr:uid="{00000000-0005-0000-0000-0000760F0000}"/>
    <cellStyle name="Normal 3 235" xfId="3958" xr:uid="{00000000-0005-0000-0000-0000770F0000}"/>
    <cellStyle name="Normal 3 236" xfId="3959" xr:uid="{00000000-0005-0000-0000-0000780F0000}"/>
    <cellStyle name="Normal 3 237" xfId="3960" xr:uid="{00000000-0005-0000-0000-0000790F0000}"/>
    <cellStyle name="Normal 3 238" xfId="3961" xr:uid="{00000000-0005-0000-0000-00007A0F0000}"/>
    <cellStyle name="Normal 3 239" xfId="3962" xr:uid="{00000000-0005-0000-0000-00007B0F0000}"/>
    <cellStyle name="Normal 3 24" xfId="3963" xr:uid="{00000000-0005-0000-0000-00007C0F0000}"/>
    <cellStyle name="Normal 3 240" xfId="3964" xr:uid="{00000000-0005-0000-0000-00007D0F0000}"/>
    <cellStyle name="Normal 3 241" xfId="3965" xr:uid="{00000000-0005-0000-0000-00007E0F0000}"/>
    <cellStyle name="Normal 3 242" xfId="3966" xr:uid="{00000000-0005-0000-0000-00007F0F0000}"/>
    <cellStyle name="Normal 3 243" xfId="3967" xr:uid="{00000000-0005-0000-0000-0000800F0000}"/>
    <cellStyle name="Normal 3 244" xfId="3968" xr:uid="{00000000-0005-0000-0000-0000810F0000}"/>
    <cellStyle name="Normal 3 245" xfId="3969" xr:uid="{00000000-0005-0000-0000-0000820F0000}"/>
    <cellStyle name="Normal 3 246" xfId="3970" xr:uid="{00000000-0005-0000-0000-0000830F0000}"/>
    <cellStyle name="Normal 3 247" xfId="3971" xr:uid="{00000000-0005-0000-0000-0000840F0000}"/>
    <cellStyle name="Normal 3 248" xfId="3972" xr:uid="{00000000-0005-0000-0000-0000850F0000}"/>
    <cellStyle name="Normal 3 249" xfId="3973" xr:uid="{00000000-0005-0000-0000-0000860F0000}"/>
    <cellStyle name="Normal 3 25" xfId="3974" xr:uid="{00000000-0005-0000-0000-0000870F0000}"/>
    <cellStyle name="Normal 3 250" xfId="3975" xr:uid="{00000000-0005-0000-0000-0000880F0000}"/>
    <cellStyle name="Normal 3 251" xfId="3976" xr:uid="{00000000-0005-0000-0000-0000890F0000}"/>
    <cellStyle name="Normal 3 252" xfId="3977" xr:uid="{00000000-0005-0000-0000-00008A0F0000}"/>
    <cellStyle name="Normal 3 253" xfId="3978" xr:uid="{00000000-0005-0000-0000-00008B0F0000}"/>
    <cellStyle name="Normal 3 254" xfId="3979" xr:uid="{00000000-0005-0000-0000-00008C0F0000}"/>
    <cellStyle name="Normal 3 255" xfId="3980" xr:uid="{00000000-0005-0000-0000-00008D0F0000}"/>
    <cellStyle name="Normal 3 256" xfId="3804" xr:uid="{00000000-0005-0000-0000-00008E0F0000}"/>
    <cellStyle name="Normal 3 26" xfId="3981" xr:uid="{00000000-0005-0000-0000-00008F0F0000}"/>
    <cellStyle name="Normal 3 27" xfId="3982" xr:uid="{00000000-0005-0000-0000-0000900F0000}"/>
    <cellStyle name="Normal 3 28" xfId="3983" xr:uid="{00000000-0005-0000-0000-0000910F0000}"/>
    <cellStyle name="Normal 3 29" xfId="3984" xr:uid="{00000000-0005-0000-0000-0000920F0000}"/>
    <cellStyle name="Normal 3 3" xfId="3985" xr:uid="{00000000-0005-0000-0000-0000930F0000}"/>
    <cellStyle name="Normal 3 30" xfId="3986" xr:uid="{00000000-0005-0000-0000-0000940F0000}"/>
    <cellStyle name="Normal 3 31" xfId="3987" xr:uid="{00000000-0005-0000-0000-0000950F0000}"/>
    <cellStyle name="Normal 3 32" xfId="3988" xr:uid="{00000000-0005-0000-0000-0000960F0000}"/>
    <cellStyle name="Normal 3 33" xfId="3989" xr:uid="{00000000-0005-0000-0000-0000970F0000}"/>
    <cellStyle name="Normal 3 34" xfId="3990" xr:uid="{00000000-0005-0000-0000-0000980F0000}"/>
    <cellStyle name="Normal 3 35" xfId="3991" xr:uid="{00000000-0005-0000-0000-0000990F0000}"/>
    <cellStyle name="Normal 3 36" xfId="3992" xr:uid="{00000000-0005-0000-0000-00009A0F0000}"/>
    <cellStyle name="Normal 3 37" xfId="3993" xr:uid="{00000000-0005-0000-0000-00009B0F0000}"/>
    <cellStyle name="Normal 3 38" xfId="3994" xr:uid="{00000000-0005-0000-0000-00009C0F0000}"/>
    <cellStyle name="Normal 3 39" xfId="3995" xr:uid="{00000000-0005-0000-0000-00009D0F0000}"/>
    <cellStyle name="Normal 3 4" xfId="3996" xr:uid="{00000000-0005-0000-0000-00009E0F0000}"/>
    <cellStyle name="Normal 3 40" xfId="3997" xr:uid="{00000000-0005-0000-0000-00009F0F0000}"/>
    <cellStyle name="Normal 3 41" xfId="3998" xr:uid="{00000000-0005-0000-0000-0000A00F0000}"/>
    <cellStyle name="Normal 3 42" xfId="3999" xr:uid="{00000000-0005-0000-0000-0000A10F0000}"/>
    <cellStyle name="Normal 3 43" xfId="4000" xr:uid="{00000000-0005-0000-0000-0000A20F0000}"/>
    <cellStyle name="Normal 3 44" xfId="4001" xr:uid="{00000000-0005-0000-0000-0000A30F0000}"/>
    <cellStyle name="Normal 3 45" xfId="4002" xr:uid="{00000000-0005-0000-0000-0000A40F0000}"/>
    <cellStyle name="Normal 3 46" xfId="4003" xr:uid="{00000000-0005-0000-0000-0000A50F0000}"/>
    <cellStyle name="Normal 3 47" xfId="4004" xr:uid="{00000000-0005-0000-0000-0000A60F0000}"/>
    <cellStyle name="Normal 3 48" xfId="4005" xr:uid="{00000000-0005-0000-0000-0000A70F0000}"/>
    <cellStyle name="Normal 3 49" xfId="4006" xr:uid="{00000000-0005-0000-0000-0000A80F0000}"/>
    <cellStyle name="Normal 3 5" xfId="4007" xr:uid="{00000000-0005-0000-0000-0000A90F0000}"/>
    <cellStyle name="Normal 3 50" xfId="4008" xr:uid="{00000000-0005-0000-0000-0000AA0F0000}"/>
    <cellStyle name="Normal 3 51" xfId="4009" xr:uid="{00000000-0005-0000-0000-0000AB0F0000}"/>
    <cellStyle name="Normal 3 52" xfId="4010" xr:uid="{00000000-0005-0000-0000-0000AC0F0000}"/>
    <cellStyle name="Normal 3 53" xfId="4011" xr:uid="{00000000-0005-0000-0000-0000AD0F0000}"/>
    <cellStyle name="Normal 3 54" xfId="4012" xr:uid="{00000000-0005-0000-0000-0000AE0F0000}"/>
    <cellStyle name="Normal 3 55" xfId="4013" xr:uid="{00000000-0005-0000-0000-0000AF0F0000}"/>
    <cellStyle name="Normal 3 56" xfId="4014" xr:uid="{00000000-0005-0000-0000-0000B00F0000}"/>
    <cellStyle name="Normal 3 57" xfId="4015" xr:uid="{00000000-0005-0000-0000-0000B10F0000}"/>
    <cellStyle name="Normal 3 58" xfId="4016" xr:uid="{00000000-0005-0000-0000-0000B20F0000}"/>
    <cellStyle name="Normal 3 59" xfId="4017" xr:uid="{00000000-0005-0000-0000-0000B30F0000}"/>
    <cellStyle name="Normal 3 6" xfId="4018" xr:uid="{00000000-0005-0000-0000-0000B40F0000}"/>
    <cellStyle name="Normal 3 60" xfId="4019" xr:uid="{00000000-0005-0000-0000-0000B50F0000}"/>
    <cellStyle name="Normal 3 61" xfId="4020" xr:uid="{00000000-0005-0000-0000-0000B60F0000}"/>
    <cellStyle name="Normal 3 62" xfId="4021" xr:uid="{00000000-0005-0000-0000-0000B70F0000}"/>
    <cellStyle name="Normal 3 63" xfId="4022" xr:uid="{00000000-0005-0000-0000-0000B80F0000}"/>
    <cellStyle name="Normal 3 64" xfId="4023" xr:uid="{00000000-0005-0000-0000-0000B90F0000}"/>
    <cellStyle name="Normal 3 65" xfId="4024" xr:uid="{00000000-0005-0000-0000-0000BA0F0000}"/>
    <cellStyle name="Normal 3 66" xfId="4025" xr:uid="{00000000-0005-0000-0000-0000BB0F0000}"/>
    <cellStyle name="Normal 3 67" xfId="4026" xr:uid="{00000000-0005-0000-0000-0000BC0F0000}"/>
    <cellStyle name="Normal 3 68" xfId="4027" xr:uid="{00000000-0005-0000-0000-0000BD0F0000}"/>
    <cellStyle name="Normal 3 69" xfId="4028" xr:uid="{00000000-0005-0000-0000-0000BE0F0000}"/>
    <cellStyle name="Normal 3 7" xfId="4029" xr:uid="{00000000-0005-0000-0000-0000BF0F0000}"/>
    <cellStyle name="Normal 3 70" xfId="4030" xr:uid="{00000000-0005-0000-0000-0000C00F0000}"/>
    <cellStyle name="Normal 3 71" xfId="4031" xr:uid="{00000000-0005-0000-0000-0000C10F0000}"/>
    <cellStyle name="Normal 3 72" xfId="4032" xr:uid="{00000000-0005-0000-0000-0000C20F0000}"/>
    <cellStyle name="Normal 3 73" xfId="4033" xr:uid="{00000000-0005-0000-0000-0000C30F0000}"/>
    <cellStyle name="Normal 3 74" xfId="4034" xr:uid="{00000000-0005-0000-0000-0000C40F0000}"/>
    <cellStyle name="Normal 3 75" xfId="4035" xr:uid="{00000000-0005-0000-0000-0000C50F0000}"/>
    <cellStyle name="Normal 3 76" xfId="4036" xr:uid="{00000000-0005-0000-0000-0000C60F0000}"/>
    <cellStyle name="Normal 3 77" xfId="4037" xr:uid="{00000000-0005-0000-0000-0000C70F0000}"/>
    <cellStyle name="Normal 3 78" xfId="4038" xr:uid="{00000000-0005-0000-0000-0000C80F0000}"/>
    <cellStyle name="Normal 3 79" xfId="4039" xr:uid="{00000000-0005-0000-0000-0000C90F0000}"/>
    <cellStyle name="Normal 3 8" xfId="4040" xr:uid="{00000000-0005-0000-0000-0000CA0F0000}"/>
    <cellStyle name="Normal 3 80" xfId="4041" xr:uid="{00000000-0005-0000-0000-0000CB0F0000}"/>
    <cellStyle name="Normal 3 81" xfId="4042" xr:uid="{00000000-0005-0000-0000-0000CC0F0000}"/>
    <cellStyle name="Normal 3 82" xfId="4043" xr:uid="{00000000-0005-0000-0000-0000CD0F0000}"/>
    <cellStyle name="Normal 3 83" xfId="4044" xr:uid="{00000000-0005-0000-0000-0000CE0F0000}"/>
    <cellStyle name="Normal 3 84" xfId="4045" xr:uid="{00000000-0005-0000-0000-0000CF0F0000}"/>
    <cellStyle name="Normal 3 85" xfId="4046" xr:uid="{00000000-0005-0000-0000-0000D00F0000}"/>
    <cellStyle name="Normal 3 86" xfId="4047" xr:uid="{00000000-0005-0000-0000-0000D10F0000}"/>
    <cellStyle name="Normal 3 87" xfId="4048" xr:uid="{00000000-0005-0000-0000-0000D20F0000}"/>
    <cellStyle name="Normal 3 88" xfId="4049" xr:uid="{00000000-0005-0000-0000-0000D30F0000}"/>
    <cellStyle name="Normal 3 89" xfId="4050" xr:uid="{00000000-0005-0000-0000-0000D40F0000}"/>
    <cellStyle name="Normal 3 9" xfId="4051" xr:uid="{00000000-0005-0000-0000-0000D50F0000}"/>
    <cellStyle name="Normal 3 90" xfId="4052" xr:uid="{00000000-0005-0000-0000-0000D60F0000}"/>
    <cellStyle name="Normal 3 91" xfId="4053" xr:uid="{00000000-0005-0000-0000-0000D70F0000}"/>
    <cellStyle name="Normal 3 92" xfId="4054" xr:uid="{00000000-0005-0000-0000-0000D80F0000}"/>
    <cellStyle name="Normal 3 93" xfId="4055" xr:uid="{00000000-0005-0000-0000-0000D90F0000}"/>
    <cellStyle name="Normal 3 94" xfId="4056" xr:uid="{00000000-0005-0000-0000-0000DA0F0000}"/>
    <cellStyle name="Normal 3 95" xfId="4057" xr:uid="{00000000-0005-0000-0000-0000DB0F0000}"/>
    <cellStyle name="Normal 3 96" xfId="4058" xr:uid="{00000000-0005-0000-0000-0000DC0F0000}"/>
    <cellStyle name="Normal 3 97" xfId="4059" xr:uid="{00000000-0005-0000-0000-0000DD0F0000}"/>
    <cellStyle name="Normal 3 98" xfId="4060" xr:uid="{00000000-0005-0000-0000-0000DE0F0000}"/>
    <cellStyle name="Normal 3 99" xfId="4061" xr:uid="{00000000-0005-0000-0000-0000DF0F0000}"/>
    <cellStyle name="Normal 3_(2,4,5,6,7) Exhibit A" xfId="4062" xr:uid="{00000000-0005-0000-0000-0000E00F0000}"/>
    <cellStyle name="Normal 30" xfId="4063" xr:uid="{00000000-0005-0000-0000-0000E10F0000}"/>
    <cellStyle name="Normal 31" xfId="4064" xr:uid="{00000000-0005-0000-0000-0000E20F0000}"/>
    <cellStyle name="Normal 32" xfId="4065" xr:uid="{00000000-0005-0000-0000-0000E30F0000}"/>
    <cellStyle name="Normal 33" xfId="4066" xr:uid="{00000000-0005-0000-0000-0000E40F0000}"/>
    <cellStyle name="Normal 34" xfId="4067" xr:uid="{00000000-0005-0000-0000-0000E50F0000}"/>
    <cellStyle name="Normal 35" xfId="4068" xr:uid="{00000000-0005-0000-0000-0000E60F0000}"/>
    <cellStyle name="Normal 36" xfId="4069" xr:uid="{00000000-0005-0000-0000-0000E70F0000}"/>
    <cellStyle name="Normal 37" xfId="4070" xr:uid="{00000000-0005-0000-0000-0000E80F0000}"/>
    <cellStyle name="Normal 38" xfId="4071" xr:uid="{00000000-0005-0000-0000-0000E90F0000}"/>
    <cellStyle name="Normal 39" xfId="4072" xr:uid="{00000000-0005-0000-0000-0000EA0F0000}"/>
    <cellStyle name="Normal 4" xfId="1" xr:uid="{00000000-0005-0000-0000-0000EB0F0000}"/>
    <cellStyle name="Normal 4 2" xfId="4073" xr:uid="{00000000-0005-0000-0000-0000EC0F0000}"/>
    <cellStyle name="Normal 4 3" xfId="4074" xr:uid="{00000000-0005-0000-0000-0000ED0F0000}"/>
    <cellStyle name="Normal 4 3 2" xfId="4075" xr:uid="{00000000-0005-0000-0000-0000EE0F0000}"/>
    <cellStyle name="Normal 4 3 2 2" xfId="4076" xr:uid="{00000000-0005-0000-0000-0000EF0F0000}"/>
    <cellStyle name="Normal 4 3 2 3" xfId="4077" xr:uid="{00000000-0005-0000-0000-0000F00F0000}"/>
    <cellStyle name="Normal 4 3 3" xfId="4078" xr:uid="{00000000-0005-0000-0000-0000F10F0000}"/>
    <cellStyle name="Normal 4 3 3 2" xfId="4079" xr:uid="{00000000-0005-0000-0000-0000F20F0000}"/>
    <cellStyle name="Normal 4 3 3 2 2" xfId="4080" xr:uid="{00000000-0005-0000-0000-0000F30F0000}"/>
    <cellStyle name="Normal 4 3 3 2 3" xfId="4081" xr:uid="{00000000-0005-0000-0000-0000F40F0000}"/>
    <cellStyle name="Normal 4 3 3 3" xfId="4082" xr:uid="{00000000-0005-0000-0000-0000F50F0000}"/>
    <cellStyle name="Normal 4 3 3 4" xfId="4083" xr:uid="{00000000-0005-0000-0000-0000F60F0000}"/>
    <cellStyle name="Normal 4 3 3 5" xfId="4084" xr:uid="{00000000-0005-0000-0000-0000F70F0000}"/>
    <cellStyle name="Normal 4 4" xfId="4085" xr:uid="{00000000-0005-0000-0000-0000F80F0000}"/>
    <cellStyle name="Normal 4 5" xfId="4883" xr:uid="{00000000-0005-0000-0000-0000F90F0000}"/>
    <cellStyle name="Normal 4 6" xfId="4893" xr:uid="{9DC4821E-CB99-406B-A77B-4695AFC2DB11}"/>
    <cellStyle name="Normal 4_Tab28-EAP Questionnaire" xfId="4086" xr:uid="{00000000-0005-0000-0000-0000FA0F0000}"/>
    <cellStyle name="Normal 40" xfId="4087" xr:uid="{00000000-0005-0000-0000-0000FB0F0000}"/>
    <cellStyle name="Normal 41" xfId="4088" xr:uid="{00000000-0005-0000-0000-0000FC0F0000}"/>
    <cellStyle name="Normal 42" xfId="4089" xr:uid="{00000000-0005-0000-0000-0000FD0F0000}"/>
    <cellStyle name="Normal 43" xfId="4090" xr:uid="{00000000-0005-0000-0000-0000FE0F0000}"/>
    <cellStyle name="Normal 43 2" xfId="4091" xr:uid="{00000000-0005-0000-0000-0000FF0F0000}"/>
    <cellStyle name="Normal 43 3" xfId="4092" xr:uid="{00000000-0005-0000-0000-000000100000}"/>
    <cellStyle name="Normal 43 3 2" xfId="4093" xr:uid="{00000000-0005-0000-0000-000001100000}"/>
    <cellStyle name="Normal 44" xfId="4094" xr:uid="{00000000-0005-0000-0000-000002100000}"/>
    <cellStyle name="Normal 45" xfId="4095" xr:uid="{00000000-0005-0000-0000-000003100000}"/>
    <cellStyle name="Normal 45 2" xfId="4096" xr:uid="{00000000-0005-0000-0000-000004100000}"/>
    <cellStyle name="Normal 45 3" xfId="4097" xr:uid="{00000000-0005-0000-0000-000005100000}"/>
    <cellStyle name="Normal 45 4" xfId="4098" xr:uid="{00000000-0005-0000-0000-000006100000}"/>
    <cellStyle name="Normal 46" xfId="4099" xr:uid="{00000000-0005-0000-0000-000007100000}"/>
    <cellStyle name="Normal 47" xfId="4100" xr:uid="{00000000-0005-0000-0000-000008100000}"/>
    <cellStyle name="Normal 48" xfId="4101" xr:uid="{00000000-0005-0000-0000-000009100000}"/>
    <cellStyle name="Normal 49" xfId="4102" xr:uid="{00000000-0005-0000-0000-00000A100000}"/>
    <cellStyle name="Normal 5" xfId="4103" xr:uid="{00000000-0005-0000-0000-00000B100000}"/>
    <cellStyle name="Normal 5 2" xfId="4104" xr:uid="{00000000-0005-0000-0000-00000C100000}"/>
    <cellStyle name="Normal 5 2 2" xfId="4105" xr:uid="{00000000-0005-0000-0000-00000D100000}"/>
    <cellStyle name="Normal 5 2 2 2" xfId="4106" xr:uid="{00000000-0005-0000-0000-00000E100000}"/>
    <cellStyle name="Normal 5 2 2 3" xfId="4107" xr:uid="{00000000-0005-0000-0000-00000F100000}"/>
    <cellStyle name="Normal 5 3" xfId="4108" xr:uid="{00000000-0005-0000-0000-000010100000}"/>
    <cellStyle name="Normal 5 4" xfId="4109" xr:uid="{00000000-0005-0000-0000-000011100000}"/>
    <cellStyle name="Normal 5 5" xfId="4110" xr:uid="{00000000-0005-0000-0000-000012100000}"/>
    <cellStyle name="Normal 5 6" xfId="4111" xr:uid="{00000000-0005-0000-0000-000013100000}"/>
    <cellStyle name="Normal 5_Tab28-EAP Questionnaire" xfId="4112" xr:uid="{00000000-0005-0000-0000-000014100000}"/>
    <cellStyle name="Normal 50" xfId="4113" xr:uid="{00000000-0005-0000-0000-000015100000}"/>
    <cellStyle name="Normal 51" xfId="4114" xr:uid="{00000000-0005-0000-0000-000016100000}"/>
    <cellStyle name="Normal 52" xfId="4115" xr:uid="{00000000-0005-0000-0000-000017100000}"/>
    <cellStyle name="Normal 53" xfId="4116" xr:uid="{00000000-0005-0000-0000-000018100000}"/>
    <cellStyle name="Normal 54" xfId="4117" xr:uid="{00000000-0005-0000-0000-000019100000}"/>
    <cellStyle name="Normal 55" xfId="4118" xr:uid="{00000000-0005-0000-0000-00001A100000}"/>
    <cellStyle name="Normal 56" xfId="4119" xr:uid="{00000000-0005-0000-0000-00001B100000}"/>
    <cellStyle name="Normal 56 2" xfId="4120" xr:uid="{00000000-0005-0000-0000-00001C100000}"/>
    <cellStyle name="Normal 56 3" xfId="4121" xr:uid="{00000000-0005-0000-0000-00001D100000}"/>
    <cellStyle name="Normal 56 4" xfId="4122" xr:uid="{00000000-0005-0000-0000-00001E100000}"/>
    <cellStyle name="Normal 57" xfId="4123" xr:uid="{00000000-0005-0000-0000-00001F100000}"/>
    <cellStyle name="Normal 57 2" xfId="4124" xr:uid="{00000000-0005-0000-0000-000020100000}"/>
    <cellStyle name="Normal 57 3" xfId="4125" xr:uid="{00000000-0005-0000-0000-000021100000}"/>
    <cellStyle name="Normal 57 4" xfId="4126" xr:uid="{00000000-0005-0000-0000-000022100000}"/>
    <cellStyle name="Normal 58" xfId="4127" xr:uid="{00000000-0005-0000-0000-000023100000}"/>
    <cellStyle name="Normal 58 2" xfId="4128" xr:uid="{00000000-0005-0000-0000-000024100000}"/>
    <cellStyle name="Normal 59" xfId="4129" xr:uid="{00000000-0005-0000-0000-000025100000}"/>
    <cellStyle name="Normal 59 2" xfId="4130" xr:uid="{00000000-0005-0000-0000-000026100000}"/>
    <cellStyle name="Normal 6" xfId="4131" xr:uid="{00000000-0005-0000-0000-000027100000}"/>
    <cellStyle name="Normal 6 10" xfId="4132" xr:uid="{00000000-0005-0000-0000-000028100000}"/>
    <cellStyle name="Normal 6 100" xfId="4133" xr:uid="{00000000-0005-0000-0000-000029100000}"/>
    <cellStyle name="Normal 6 101" xfId="4134" xr:uid="{00000000-0005-0000-0000-00002A100000}"/>
    <cellStyle name="Normal 6 102" xfId="4135" xr:uid="{00000000-0005-0000-0000-00002B100000}"/>
    <cellStyle name="Normal 6 103" xfId="4136" xr:uid="{00000000-0005-0000-0000-00002C100000}"/>
    <cellStyle name="Normal 6 104" xfId="4137" xr:uid="{00000000-0005-0000-0000-00002D100000}"/>
    <cellStyle name="Normal 6 105" xfId="4138" xr:uid="{00000000-0005-0000-0000-00002E100000}"/>
    <cellStyle name="Normal 6 106" xfId="4139" xr:uid="{00000000-0005-0000-0000-00002F100000}"/>
    <cellStyle name="Normal 6 107" xfId="4140" xr:uid="{00000000-0005-0000-0000-000030100000}"/>
    <cellStyle name="Normal 6 108" xfId="4141" xr:uid="{00000000-0005-0000-0000-000031100000}"/>
    <cellStyle name="Normal 6 109" xfId="4142" xr:uid="{00000000-0005-0000-0000-000032100000}"/>
    <cellStyle name="Normal 6 11" xfId="4143" xr:uid="{00000000-0005-0000-0000-000033100000}"/>
    <cellStyle name="Normal 6 110" xfId="4144" xr:uid="{00000000-0005-0000-0000-000034100000}"/>
    <cellStyle name="Normal 6 111" xfId="4145" xr:uid="{00000000-0005-0000-0000-000035100000}"/>
    <cellStyle name="Normal 6 112" xfId="4146" xr:uid="{00000000-0005-0000-0000-000036100000}"/>
    <cellStyle name="Normal 6 113" xfId="4147" xr:uid="{00000000-0005-0000-0000-000037100000}"/>
    <cellStyle name="Normal 6 114" xfId="4148" xr:uid="{00000000-0005-0000-0000-000038100000}"/>
    <cellStyle name="Normal 6 115" xfId="4149" xr:uid="{00000000-0005-0000-0000-000039100000}"/>
    <cellStyle name="Normal 6 116" xfId="4150" xr:uid="{00000000-0005-0000-0000-00003A100000}"/>
    <cellStyle name="Normal 6 117" xfId="4151" xr:uid="{00000000-0005-0000-0000-00003B100000}"/>
    <cellStyle name="Normal 6 118" xfId="4152" xr:uid="{00000000-0005-0000-0000-00003C100000}"/>
    <cellStyle name="Normal 6 119" xfId="4153" xr:uid="{00000000-0005-0000-0000-00003D100000}"/>
    <cellStyle name="Normal 6 12" xfId="4154" xr:uid="{00000000-0005-0000-0000-00003E100000}"/>
    <cellStyle name="Normal 6 120" xfId="4155" xr:uid="{00000000-0005-0000-0000-00003F100000}"/>
    <cellStyle name="Normal 6 121" xfId="4156" xr:uid="{00000000-0005-0000-0000-000040100000}"/>
    <cellStyle name="Normal 6 122" xfId="4157" xr:uid="{00000000-0005-0000-0000-000041100000}"/>
    <cellStyle name="Normal 6 123" xfId="4158" xr:uid="{00000000-0005-0000-0000-000042100000}"/>
    <cellStyle name="Normal 6 124" xfId="4159" xr:uid="{00000000-0005-0000-0000-000043100000}"/>
    <cellStyle name="Normal 6 125" xfId="4160" xr:uid="{00000000-0005-0000-0000-000044100000}"/>
    <cellStyle name="Normal 6 126" xfId="4161" xr:uid="{00000000-0005-0000-0000-000045100000}"/>
    <cellStyle name="Normal 6 127" xfId="4162" xr:uid="{00000000-0005-0000-0000-000046100000}"/>
    <cellStyle name="Normal 6 128" xfId="4163" xr:uid="{00000000-0005-0000-0000-000047100000}"/>
    <cellStyle name="Normal 6 129" xfId="4164" xr:uid="{00000000-0005-0000-0000-000048100000}"/>
    <cellStyle name="Normal 6 13" xfId="4165" xr:uid="{00000000-0005-0000-0000-000049100000}"/>
    <cellStyle name="Normal 6 130" xfId="4166" xr:uid="{00000000-0005-0000-0000-00004A100000}"/>
    <cellStyle name="Normal 6 131" xfId="4167" xr:uid="{00000000-0005-0000-0000-00004B100000}"/>
    <cellStyle name="Normal 6 132" xfId="4168" xr:uid="{00000000-0005-0000-0000-00004C100000}"/>
    <cellStyle name="Normal 6 133" xfId="4169" xr:uid="{00000000-0005-0000-0000-00004D100000}"/>
    <cellStyle name="Normal 6 134" xfId="4170" xr:uid="{00000000-0005-0000-0000-00004E100000}"/>
    <cellStyle name="Normal 6 135" xfId="4171" xr:uid="{00000000-0005-0000-0000-00004F100000}"/>
    <cellStyle name="Normal 6 136" xfId="4172" xr:uid="{00000000-0005-0000-0000-000050100000}"/>
    <cellStyle name="Normal 6 137" xfId="4173" xr:uid="{00000000-0005-0000-0000-000051100000}"/>
    <cellStyle name="Normal 6 138" xfId="4174" xr:uid="{00000000-0005-0000-0000-000052100000}"/>
    <cellStyle name="Normal 6 139" xfId="4175" xr:uid="{00000000-0005-0000-0000-000053100000}"/>
    <cellStyle name="Normal 6 14" xfId="4176" xr:uid="{00000000-0005-0000-0000-000054100000}"/>
    <cellStyle name="Normal 6 140" xfId="4177" xr:uid="{00000000-0005-0000-0000-000055100000}"/>
    <cellStyle name="Normal 6 141" xfId="4178" xr:uid="{00000000-0005-0000-0000-000056100000}"/>
    <cellStyle name="Normal 6 142" xfId="4179" xr:uid="{00000000-0005-0000-0000-000057100000}"/>
    <cellStyle name="Normal 6 143" xfId="4180" xr:uid="{00000000-0005-0000-0000-000058100000}"/>
    <cellStyle name="Normal 6 144" xfId="4181" xr:uid="{00000000-0005-0000-0000-000059100000}"/>
    <cellStyle name="Normal 6 145" xfId="4182" xr:uid="{00000000-0005-0000-0000-00005A100000}"/>
    <cellStyle name="Normal 6 15" xfId="4183" xr:uid="{00000000-0005-0000-0000-00005B100000}"/>
    <cellStyle name="Normal 6 16" xfId="4184" xr:uid="{00000000-0005-0000-0000-00005C100000}"/>
    <cellStyle name="Normal 6 17" xfId="4185" xr:uid="{00000000-0005-0000-0000-00005D100000}"/>
    <cellStyle name="Normal 6 18" xfId="4186" xr:uid="{00000000-0005-0000-0000-00005E100000}"/>
    <cellStyle name="Normal 6 19" xfId="4187" xr:uid="{00000000-0005-0000-0000-00005F100000}"/>
    <cellStyle name="Normal 6 2" xfId="4188" xr:uid="{00000000-0005-0000-0000-000060100000}"/>
    <cellStyle name="Normal 6 2 2" xfId="4189" xr:uid="{00000000-0005-0000-0000-000061100000}"/>
    <cellStyle name="Normal 6 2 2 2" xfId="4190" xr:uid="{00000000-0005-0000-0000-000062100000}"/>
    <cellStyle name="Normal 6 2 2 3" xfId="4191" xr:uid="{00000000-0005-0000-0000-000063100000}"/>
    <cellStyle name="Normal 6 20" xfId="4192" xr:uid="{00000000-0005-0000-0000-000064100000}"/>
    <cellStyle name="Normal 6 21" xfId="4193" xr:uid="{00000000-0005-0000-0000-000065100000}"/>
    <cellStyle name="Normal 6 22" xfId="4194" xr:uid="{00000000-0005-0000-0000-000066100000}"/>
    <cellStyle name="Normal 6 23" xfId="4195" xr:uid="{00000000-0005-0000-0000-000067100000}"/>
    <cellStyle name="Normal 6 24" xfId="4196" xr:uid="{00000000-0005-0000-0000-000068100000}"/>
    <cellStyle name="Normal 6 25" xfId="4197" xr:uid="{00000000-0005-0000-0000-000069100000}"/>
    <cellStyle name="Normal 6 26" xfId="4198" xr:uid="{00000000-0005-0000-0000-00006A100000}"/>
    <cellStyle name="Normal 6 27" xfId="4199" xr:uid="{00000000-0005-0000-0000-00006B100000}"/>
    <cellStyle name="Normal 6 28" xfId="4200" xr:uid="{00000000-0005-0000-0000-00006C100000}"/>
    <cellStyle name="Normal 6 29" xfId="4201" xr:uid="{00000000-0005-0000-0000-00006D100000}"/>
    <cellStyle name="Normal 6 3" xfId="4202" xr:uid="{00000000-0005-0000-0000-00006E100000}"/>
    <cellStyle name="Normal 6 30" xfId="4203" xr:uid="{00000000-0005-0000-0000-00006F100000}"/>
    <cellStyle name="Normal 6 31" xfId="4204" xr:uid="{00000000-0005-0000-0000-000070100000}"/>
    <cellStyle name="Normal 6 32" xfId="4205" xr:uid="{00000000-0005-0000-0000-000071100000}"/>
    <cellStyle name="Normal 6 33" xfId="4206" xr:uid="{00000000-0005-0000-0000-000072100000}"/>
    <cellStyle name="Normal 6 34" xfId="4207" xr:uid="{00000000-0005-0000-0000-000073100000}"/>
    <cellStyle name="Normal 6 35" xfId="4208" xr:uid="{00000000-0005-0000-0000-000074100000}"/>
    <cellStyle name="Normal 6 36" xfId="4209" xr:uid="{00000000-0005-0000-0000-000075100000}"/>
    <cellStyle name="Normal 6 37" xfId="4210" xr:uid="{00000000-0005-0000-0000-000076100000}"/>
    <cellStyle name="Normal 6 38" xfId="4211" xr:uid="{00000000-0005-0000-0000-000077100000}"/>
    <cellStyle name="Normal 6 39" xfId="4212" xr:uid="{00000000-0005-0000-0000-000078100000}"/>
    <cellStyle name="Normal 6 4" xfId="4213" xr:uid="{00000000-0005-0000-0000-000079100000}"/>
    <cellStyle name="Normal 6 40" xfId="4214" xr:uid="{00000000-0005-0000-0000-00007A100000}"/>
    <cellStyle name="Normal 6 41" xfId="4215" xr:uid="{00000000-0005-0000-0000-00007B100000}"/>
    <cellStyle name="Normal 6 42" xfId="4216" xr:uid="{00000000-0005-0000-0000-00007C100000}"/>
    <cellStyle name="Normal 6 43" xfId="4217" xr:uid="{00000000-0005-0000-0000-00007D100000}"/>
    <cellStyle name="Normal 6 44" xfId="4218" xr:uid="{00000000-0005-0000-0000-00007E100000}"/>
    <cellStyle name="Normal 6 45" xfId="4219" xr:uid="{00000000-0005-0000-0000-00007F100000}"/>
    <cellStyle name="Normal 6 46" xfId="4220" xr:uid="{00000000-0005-0000-0000-000080100000}"/>
    <cellStyle name="Normal 6 47" xfId="4221" xr:uid="{00000000-0005-0000-0000-000081100000}"/>
    <cellStyle name="Normal 6 48" xfId="4222" xr:uid="{00000000-0005-0000-0000-000082100000}"/>
    <cellStyle name="Normal 6 49" xfId="4223" xr:uid="{00000000-0005-0000-0000-000083100000}"/>
    <cellStyle name="Normal 6 5" xfId="4224" xr:uid="{00000000-0005-0000-0000-000084100000}"/>
    <cellStyle name="Normal 6 50" xfId="4225" xr:uid="{00000000-0005-0000-0000-000085100000}"/>
    <cellStyle name="Normal 6 51" xfId="4226" xr:uid="{00000000-0005-0000-0000-000086100000}"/>
    <cellStyle name="Normal 6 52" xfId="4227" xr:uid="{00000000-0005-0000-0000-000087100000}"/>
    <cellStyle name="Normal 6 53" xfId="4228" xr:uid="{00000000-0005-0000-0000-000088100000}"/>
    <cellStyle name="Normal 6 54" xfId="4229" xr:uid="{00000000-0005-0000-0000-000089100000}"/>
    <cellStyle name="Normal 6 55" xfId="4230" xr:uid="{00000000-0005-0000-0000-00008A100000}"/>
    <cellStyle name="Normal 6 56" xfId="4231" xr:uid="{00000000-0005-0000-0000-00008B100000}"/>
    <cellStyle name="Normal 6 57" xfId="4232" xr:uid="{00000000-0005-0000-0000-00008C100000}"/>
    <cellStyle name="Normal 6 58" xfId="4233" xr:uid="{00000000-0005-0000-0000-00008D100000}"/>
    <cellStyle name="Normal 6 59" xfId="4234" xr:uid="{00000000-0005-0000-0000-00008E100000}"/>
    <cellStyle name="Normal 6 6" xfId="4235" xr:uid="{00000000-0005-0000-0000-00008F100000}"/>
    <cellStyle name="Normal 6 60" xfId="4236" xr:uid="{00000000-0005-0000-0000-000090100000}"/>
    <cellStyle name="Normal 6 61" xfId="4237" xr:uid="{00000000-0005-0000-0000-000091100000}"/>
    <cellStyle name="Normal 6 62" xfId="4238" xr:uid="{00000000-0005-0000-0000-000092100000}"/>
    <cellStyle name="Normal 6 63" xfId="4239" xr:uid="{00000000-0005-0000-0000-000093100000}"/>
    <cellStyle name="Normal 6 64" xfId="4240" xr:uid="{00000000-0005-0000-0000-000094100000}"/>
    <cellStyle name="Normal 6 65" xfId="4241" xr:uid="{00000000-0005-0000-0000-000095100000}"/>
    <cellStyle name="Normal 6 66" xfId="4242" xr:uid="{00000000-0005-0000-0000-000096100000}"/>
    <cellStyle name="Normal 6 67" xfId="4243" xr:uid="{00000000-0005-0000-0000-000097100000}"/>
    <cellStyle name="Normal 6 68" xfId="4244" xr:uid="{00000000-0005-0000-0000-000098100000}"/>
    <cellStyle name="Normal 6 69" xfId="4245" xr:uid="{00000000-0005-0000-0000-000099100000}"/>
    <cellStyle name="Normal 6 7" xfId="4246" xr:uid="{00000000-0005-0000-0000-00009A100000}"/>
    <cellStyle name="Normal 6 70" xfId="4247" xr:uid="{00000000-0005-0000-0000-00009B100000}"/>
    <cellStyle name="Normal 6 71" xfId="4248" xr:uid="{00000000-0005-0000-0000-00009C100000}"/>
    <cellStyle name="Normal 6 72" xfId="4249" xr:uid="{00000000-0005-0000-0000-00009D100000}"/>
    <cellStyle name="Normal 6 73" xfId="4250" xr:uid="{00000000-0005-0000-0000-00009E100000}"/>
    <cellStyle name="Normal 6 74" xfId="4251" xr:uid="{00000000-0005-0000-0000-00009F100000}"/>
    <cellStyle name="Normal 6 75" xfId="4252" xr:uid="{00000000-0005-0000-0000-0000A0100000}"/>
    <cellStyle name="Normal 6 76" xfId="4253" xr:uid="{00000000-0005-0000-0000-0000A1100000}"/>
    <cellStyle name="Normal 6 77" xfId="4254" xr:uid="{00000000-0005-0000-0000-0000A2100000}"/>
    <cellStyle name="Normal 6 78" xfId="4255" xr:uid="{00000000-0005-0000-0000-0000A3100000}"/>
    <cellStyle name="Normal 6 79" xfId="4256" xr:uid="{00000000-0005-0000-0000-0000A4100000}"/>
    <cellStyle name="Normal 6 8" xfId="4257" xr:uid="{00000000-0005-0000-0000-0000A5100000}"/>
    <cellStyle name="Normal 6 80" xfId="4258" xr:uid="{00000000-0005-0000-0000-0000A6100000}"/>
    <cellStyle name="Normal 6 81" xfId="4259" xr:uid="{00000000-0005-0000-0000-0000A7100000}"/>
    <cellStyle name="Normal 6 82" xfId="4260" xr:uid="{00000000-0005-0000-0000-0000A8100000}"/>
    <cellStyle name="Normal 6 83" xfId="4261" xr:uid="{00000000-0005-0000-0000-0000A9100000}"/>
    <cellStyle name="Normal 6 84" xfId="4262" xr:uid="{00000000-0005-0000-0000-0000AA100000}"/>
    <cellStyle name="Normal 6 85" xfId="4263" xr:uid="{00000000-0005-0000-0000-0000AB100000}"/>
    <cellStyle name="Normal 6 86" xfId="4264" xr:uid="{00000000-0005-0000-0000-0000AC100000}"/>
    <cellStyle name="Normal 6 87" xfId="4265" xr:uid="{00000000-0005-0000-0000-0000AD100000}"/>
    <cellStyle name="Normal 6 88" xfId="4266" xr:uid="{00000000-0005-0000-0000-0000AE100000}"/>
    <cellStyle name="Normal 6 89" xfId="4267" xr:uid="{00000000-0005-0000-0000-0000AF100000}"/>
    <cellStyle name="Normal 6 9" xfId="4268" xr:uid="{00000000-0005-0000-0000-0000B0100000}"/>
    <cellStyle name="Normal 6 90" xfId="4269" xr:uid="{00000000-0005-0000-0000-0000B1100000}"/>
    <cellStyle name="Normal 6 91" xfId="4270" xr:uid="{00000000-0005-0000-0000-0000B2100000}"/>
    <cellStyle name="Normal 6 92" xfId="4271" xr:uid="{00000000-0005-0000-0000-0000B3100000}"/>
    <cellStyle name="Normal 6 93" xfId="4272" xr:uid="{00000000-0005-0000-0000-0000B4100000}"/>
    <cellStyle name="Normal 6 94" xfId="4273" xr:uid="{00000000-0005-0000-0000-0000B5100000}"/>
    <cellStyle name="Normal 6 95" xfId="4274" xr:uid="{00000000-0005-0000-0000-0000B6100000}"/>
    <cellStyle name="Normal 6 96" xfId="4275" xr:uid="{00000000-0005-0000-0000-0000B7100000}"/>
    <cellStyle name="Normal 6 97" xfId="4276" xr:uid="{00000000-0005-0000-0000-0000B8100000}"/>
    <cellStyle name="Normal 6 98" xfId="4277" xr:uid="{00000000-0005-0000-0000-0000B9100000}"/>
    <cellStyle name="Normal 6 99" xfId="4278" xr:uid="{00000000-0005-0000-0000-0000BA100000}"/>
    <cellStyle name="Normal 6_Tab28-EAP Questionnaire" xfId="4279" xr:uid="{00000000-0005-0000-0000-0000BB100000}"/>
    <cellStyle name="Normal 60" xfId="4280" xr:uid="{00000000-0005-0000-0000-0000BC100000}"/>
    <cellStyle name="Normal 61" xfId="4281" xr:uid="{00000000-0005-0000-0000-0000BD100000}"/>
    <cellStyle name="Normal 62" xfId="4282" xr:uid="{00000000-0005-0000-0000-0000BE100000}"/>
    <cellStyle name="Normal 63" xfId="4283" xr:uid="{00000000-0005-0000-0000-0000BF100000}"/>
    <cellStyle name="Normal 64" xfId="4284" xr:uid="{00000000-0005-0000-0000-0000C0100000}"/>
    <cellStyle name="Normal 64 2" xfId="4285" xr:uid="{00000000-0005-0000-0000-0000C1100000}"/>
    <cellStyle name="Normal 65" xfId="4286" xr:uid="{00000000-0005-0000-0000-0000C2100000}"/>
    <cellStyle name="Normal 65 2" xfId="4287" xr:uid="{00000000-0005-0000-0000-0000C3100000}"/>
    <cellStyle name="Normal 66" xfId="4288" xr:uid="{00000000-0005-0000-0000-0000C4100000}"/>
    <cellStyle name="Normal 66 2" xfId="4289" xr:uid="{00000000-0005-0000-0000-0000C5100000}"/>
    <cellStyle name="Normal 67" xfId="4290" xr:uid="{00000000-0005-0000-0000-0000C6100000}"/>
    <cellStyle name="Normal 68" xfId="4291" xr:uid="{00000000-0005-0000-0000-0000C7100000}"/>
    <cellStyle name="Normal 68 2" xfId="4292" xr:uid="{00000000-0005-0000-0000-0000C8100000}"/>
    <cellStyle name="Normal 69" xfId="4293" xr:uid="{00000000-0005-0000-0000-0000C9100000}"/>
    <cellStyle name="Normal 69 2" xfId="4294" xr:uid="{00000000-0005-0000-0000-0000CA100000}"/>
    <cellStyle name="Normal 7" xfId="4295" xr:uid="{00000000-0005-0000-0000-0000CB100000}"/>
    <cellStyle name="Normal 7 2" xfId="4296" xr:uid="{00000000-0005-0000-0000-0000CC100000}"/>
    <cellStyle name="Normal 7 2 2" xfId="4297" xr:uid="{00000000-0005-0000-0000-0000CD100000}"/>
    <cellStyle name="Normal 7_Tab28-EAP Questionnaire" xfId="4298" xr:uid="{00000000-0005-0000-0000-0000CE100000}"/>
    <cellStyle name="Normal 70" xfId="4299" xr:uid="{00000000-0005-0000-0000-0000CF100000}"/>
    <cellStyle name="Normal 70 2" xfId="4300" xr:uid="{00000000-0005-0000-0000-0000D0100000}"/>
    <cellStyle name="Normal 71" xfId="4301" xr:uid="{00000000-0005-0000-0000-0000D1100000}"/>
    <cellStyle name="Normal 71 2" xfId="4302" xr:uid="{00000000-0005-0000-0000-0000D2100000}"/>
    <cellStyle name="Normal 72" xfId="4303" xr:uid="{00000000-0005-0000-0000-0000D3100000}"/>
    <cellStyle name="Normal 72 2" xfId="4304" xr:uid="{00000000-0005-0000-0000-0000D4100000}"/>
    <cellStyle name="Normal 73" xfId="4305" xr:uid="{00000000-0005-0000-0000-0000D5100000}"/>
    <cellStyle name="Normal 73 2" xfId="4306" xr:uid="{00000000-0005-0000-0000-0000D6100000}"/>
    <cellStyle name="Normal 74" xfId="4307" xr:uid="{00000000-0005-0000-0000-0000D7100000}"/>
    <cellStyle name="Normal 74 2" xfId="4308" xr:uid="{00000000-0005-0000-0000-0000D8100000}"/>
    <cellStyle name="Normal 75" xfId="4309" xr:uid="{00000000-0005-0000-0000-0000D9100000}"/>
    <cellStyle name="Normal 75 2" xfId="4310" xr:uid="{00000000-0005-0000-0000-0000DA100000}"/>
    <cellStyle name="Normal 75 2 2" xfId="4311" xr:uid="{00000000-0005-0000-0000-0000DB100000}"/>
    <cellStyle name="Normal 75 3" xfId="4312" xr:uid="{00000000-0005-0000-0000-0000DC100000}"/>
    <cellStyle name="Normal 76" xfId="4313" xr:uid="{00000000-0005-0000-0000-0000DD100000}"/>
    <cellStyle name="Normal 76 2" xfId="4314" xr:uid="{00000000-0005-0000-0000-0000DE100000}"/>
    <cellStyle name="Normal 76 2 2" xfId="4315" xr:uid="{00000000-0005-0000-0000-0000DF100000}"/>
    <cellStyle name="Normal 76 3" xfId="4884" xr:uid="{00000000-0005-0000-0000-0000E0100000}"/>
    <cellStyle name="Normal 77" xfId="4316" xr:uid="{00000000-0005-0000-0000-0000E1100000}"/>
    <cellStyle name="Normal 78" xfId="4885" xr:uid="{00000000-0005-0000-0000-0000E2100000}"/>
    <cellStyle name="Normal 79" xfId="4895" xr:uid="{388D2EE8-2FC4-43FE-867A-01193E4E2BFF}"/>
    <cellStyle name="Normal 8" xfId="4317" xr:uid="{00000000-0005-0000-0000-0000E3100000}"/>
    <cellStyle name="Normal 8 font" xfId="4318" xr:uid="{00000000-0005-0000-0000-0000E4100000}"/>
    <cellStyle name="Normal 8 font 2" xfId="4319" xr:uid="{00000000-0005-0000-0000-0000E5100000}"/>
    <cellStyle name="Normal 80" xfId="4897" xr:uid="{E8548B4E-9142-448D-AB46-DEE9B2B179A7}"/>
    <cellStyle name="Normal 9" xfId="4320" xr:uid="{00000000-0005-0000-0000-0000E6100000}"/>
    <cellStyle name="Normal_Monthly Reporting Package thru February 2005_FINAL" xfId="4889" xr:uid="{3AD3C952-B17C-4453-A215-9C7D4F3F4204}"/>
    <cellStyle name="Note 2" xfId="4321" xr:uid="{00000000-0005-0000-0000-0000E7100000}"/>
    <cellStyle name="Note 2 2" xfId="4322" xr:uid="{00000000-0005-0000-0000-0000E8100000}"/>
    <cellStyle name="Note 2 3" xfId="4323" xr:uid="{00000000-0005-0000-0000-0000E9100000}"/>
    <cellStyle name="Number ($0,000)" xfId="4324" xr:uid="{00000000-0005-0000-0000-0000EA100000}"/>
    <cellStyle name="Number ($0,000) 2" xfId="4325" xr:uid="{00000000-0005-0000-0000-0000EB100000}"/>
    <cellStyle name="Number ($0,000) 2 2" xfId="4326" xr:uid="{00000000-0005-0000-0000-0000EC100000}"/>
    <cellStyle name="Number ($0,000) 3" xfId="4327" xr:uid="{00000000-0005-0000-0000-0000ED100000}"/>
    <cellStyle name="Number ($0,000) 3 2" xfId="4328" xr:uid="{00000000-0005-0000-0000-0000EE100000}"/>
    <cellStyle name="Number ($0,000) 4" xfId="4329" xr:uid="{00000000-0005-0000-0000-0000EF100000}"/>
    <cellStyle name="Number ($0,000) 4 2" xfId="4330" xr:uid="{00000000-0005-0000-0000-0000F0100000}"/>
    <cellStyle name="Number ($0,000) 4 2 2" xfId="4331" xr:uid="{00000000-0005-0000-0000-0000F1100000}"/>
    <cellStyle name="Number ($0,000) 4 3" xfId="4332" xr:uid="{00000000-0005-0000-0000-0000F2100000}"/>
    <cellStyle name="Number ($0,000) 5" xfId="4333" xr:uid="{00000000-0005-0000-0000-0000F3100000}"/>
    <cellStyle name="Number ($0,000) 5 2" xfId="4334" xr:uid="{00000000-0005-0000-0000-0000F4100000}"/>
    <cellStyle name="Number ($0,000) 6" xfId="4335" xr:uid="{00000000-0005-0000-0000-0000F5100000}"/>
    <cellStyle name="Number ($0,000) 6 2" xfId="4336" xr:uid="{00000000-0005-0000-0000-0000F6100000}"/>
    <cellStyle name="Number ($0,000) 7" xfId="4337" xr:uid="{00000000-0005-0000-0000-0000F7100000}"/>
    <cellStyle name="Number ($0.00)" xfId="4338" xr:uid="{00000000-0005-0000-0000-0000F8100000}"/>
    <cellStyle name="Number ($0.00) 2" xfId="4339" xr:uid="{00000000-0005-0000-0000-0000F9100000}"/>
    <cellStyle name="Number ($0.00) 2 2" xfId="4340" xr:uid="{00000000-0005-0000-0000-0000FA100000}"/>
    <cellStyle name="Number ($0.00) 3" xfId="4341" xr:uid="{00000000-0005-0000-0000-0000FB100000}"/>
    <cellStyle name="Number ($0.00) 3 2" xfId="4342" xr:uid="{00000000-0005-0000-0000-0000FC100000}"/>
    <cellStyle name="Number ($0.00) 4" xfId="4343" xr:uid="{00000000-0005-0000-0000-0000FD100000}"/>
    <cellStyle name="Number ($0.00) 4 2" xfId="4344" xr:uid="{00000000-0005-0000-0000-0000FE100000}"/>
    <cellStyle name="Number ($0.00) 5" xfId="4345" xr:uid="{00000000-0005-0000-0000-0000FF100000}"/>
    <cellStyle name="Number ($0.00) 5 2" xfId="4346" xr:uid="{00000000-0005-0000-0000-000000110000}"/>
    <cellStyle name="Number ($0.00) 6" xfId="4347" xr:uid="{00000000-0005-0000-0000-000001110000}"/>
    <cellStyle name="Number ($0.00) 6 2" xfId="4348" xr:uid="{00000000-0005-0000-0000-000002110000}"/>
    <cellStyle name="Number ($0.00) 7" xfId="4349" xr:uid="{00000000-0005-0000-0000-000003110000}"/>
    <cellStyle name="Number ($0.00) 7 2" xfId="4350" xr:uid="{00000000-0005-0000-0000-000004110000}"/>
    <cellStyle name="Number ($0.00) 8" xfId="4351" xr:uid="{00000000-0005-0000-0000-000005110000}"/>
    <cellStyle name="Number (0%)" xfId="4352" xr:uid="{00000000-0005-0000-0000-000006110000}"/>
    <cellStyle name="Number (0%) 2" xfId="4353" xr:uid="{00000000-0005-0000-0000-000007110000}"/>
    <cellStyle name="Number (0%) 2 2" xfId="4354" xr:uid="{00000000-0005-0000-0000-000008110000}"/>
    <cellStyle name="Number (0%) 3" xfId="4355" xr:uid="{00000000-0005-0000-0000-000009110000}"/>
    <cellStyle name="Number (0%) 3 2" xfId="4356" xr:uid="{00000000-0005-0000-0000-00000A110000}"/>
    <cellStyle name="Number (0%) 4" xfId="4357" xr:uid="{00000000-0005-0000-0000-00000B110000}"/>
    <cellStyle name="Number (0%) 4 2" xfId="4358" xr:uid="{00000000-0005-0000-0000-00000C110000}"/>
    <cellStyle name="Number (0%) 5" xfId="4359" xr:uid="{00000000-0005-0000-0000-00000D110000}"/>
    <cellStyle name="Number (0%) 5 2" xfId="4360" xr:uid="{00000000-0005-0000-0000-00000E110000}"/>
    <cellStyle name="Number (0%) 6" xfId="4361" xr:uid="{00000000-0005-0000-0000-00000F110000}"/>
    <cellStyle name="Number (0%) 6 2" xfId="4362" xr:uid="{00000000-0005-0000-0000-000010110000}"/>
    <cellStyle name="Number (0%) 7" xfId="4363" xr:uid="{00000000-0005-0000-0000-000011110000}"/>
    <cellStyle name="Number (0,000)" xfId="4364" xr:uid="{00000000-0005-0000-0000-000012110000}"/>
    <cellStyle name="Number (0,000) 2" xfId="4365" xr:uid="{00000000-0005-0000-0000-000013110000}"/>
    <cellStyle name="Number (0,000) 2 2" xfId="4366" xr:uid="{00000000-0005-0000-0000-000014110000}"/>
    <cellStyle name="Number (0,000) 3" xfId="4367" xr:uid="{00000000-0005-0000-0000-000015110000}"/>
    <cellStyle name="Number (0,000) 3 2" xfId="4368" xr:uid="{00000000-0005-0000-0000-000016110000}"/>
    <cellStyle name="Number (0,000) 4" xfId="4369" xr:uid="{00000000-0005-0000-0000-000017110000}"/>
    <cellStyle name="Number (0,000) 4 2" xfId="4370" xr:uid="{00000000-0005-0000-0000-000018110000}"/>
    <cellStyle name="Number (0,000) 5" xfId="4371" xr:uid="{00000000-0005-0000-0000-000019110000}"/>
    <cellStyle name="Number (0,000) 5 2" xfId="4372" xr:uid="{00000000-0005-0000-0000-00001A110000}"/>
    <cellStyle name="Number (0,000) 6" xfId="4373" xr:uid="{00000000-0005-0000-0000-00001B110000}"/>
    <cellStyle name="Number (0,000) 6 2" xfId="4374" xr:uid="{00000000-0005-0000-0000-00001C110000}"/>
    <cellStyle name="Number (0,000) 7" xfId="4375" xr:uid="{00000000-0005-0000-0000-00001D110000}"/>
    <cellStyle name="Number (0.0%)" xfId="4376" xr:uid="{00000000-0005-0000-0000-00001E110000}"/>
    <cellStyle name="Number (0.0%) 2" xfId="4377" xr:uid="{00000000-0005-0000-0000-00001F110000}"/>
    <cellStyle name="Number (0.0%) 2 2" xfId="4378" xr:uid="{00000000-0005-0000-0000-000020110000}"/>
    <cellStyle name="Number (0.0%) 3" xfId="4379" xr:uid="{00000000-0005-0000-0000-000021110000}"/>
    <cellStyle name="Number (0.0%) 3 2" xfId="4380" xr:uid="{00000000-0005-0000-0000-000022110000}"/>
    <cellStyle name="Number (0.0%) 4" xfId="4381" xr:uid="{00000000-0005-0000-0000-000023110000}"/>
    <cellStyle name="Number (0.0%) 4 2" xfId="4382" xr:uid="{00000000-0005-0000-0000-000024110000}"/>
    <cellStyle name="Number (0.0%) 5" xfId="4383" xr:uid="{00000000-0005-0000-0000-000025110000}"/>
    <cellStyle name="Number (0.0%) 5 2" xfId="4384" xr:uid="{00000000-0005-0000-0000-000026110000}"/>
    <cellStyle name="Number (0.0%) 6" xfId="4385" xr:uid="{00000000-0005-0000-0000-000027110000}"/>
    <cellStyle name="Number (0.0%) 6 2" xfId="4386" xr:uid="{00000000-0005-0000-0000-000028110000}"/>
    <cellStyle name="Number (0.0%) 7" xfId="4387" xr:uid="{00000000-0005-0000-0000-000029110000}"/>
    <cellStyle name="Number (0.0)" xfId="4388" xr:uid="{00000000-0005-0000-0000-00002A110000}"/>
    <cellStyle name="Number (0.0) 2" xfId="4389" xr:uid="{00000000-0005-0000-0000-00002B110000}"/>
    <cellStyle name="Number (0.0) 2 2" xfId="4390" xr:uid="{00000000-0005-0000-0000-00002C110000}"/>
    <cellStyle name="Number (0.0) 3" xfId="4391" xr:uid="{00000000-0005-0000-0000-00002D110000}"/>
    <cellStyle name="Number (0.0) 3 2" xfId="4392" xr:uid="{00000000-0005-0000-0000-00002E110000}"/>
    <cellStyle name="Number (0.0) 4" xfId="4393" xr:uid="{00000000-0005-0000-0000-00002F110000}"/>
    <cellStyle name="Number (0.0) 4 2" xfId="4394" xr:uid="{00000000-0005-0000-0000-000030110000}"/>
    <cellStyle name="Number (0.0) 5" xfId="4395" xr:uid="{00000000-0005-0000-0000-000031110000}"/>
    <cellStyle name="Number (0.0) 5 2" xfId="4396" xr:uid="{00000000-0005-0000-0000-000032110000}"/>
    <cellStyle name="Number (0.0) 6" xfId="4397" xr:uid="{00000000-0005-0000-0000-000033110000}"/>
    <cellStyle name="Number (0.0) 6 2" xfId="4398" xr:uid="{00000000-0005-0000-0000-000034110000}"/>
    <cellStyle name="Number (0.0) 7" xfId="4399" xr:uid="{00000000-0005-0000-0000-000035110000}"/>
    <cellStyle name="Number (0.0) 7 2" xfId="4400" xr:uid="{00000000-0005-0000-0000-000036110000}"/>
    <cellStyle name="Number (0.0) 8" xfId="4401" xr:uid="{00000000-0005-0000-0000-000037110000}"/>
    <cellStyle name="Number (0.000%)" xfId="4402" xr:uid="{00000000-0005-0000-0000-000038110000}"/>
    <cellStyle name="Number (0.000%) 2" xfId="4403" xr:uid="{00000000-0005-0000-0000-000039110000}"/>
    <cellStyle name="Number (0.000%) 2 2" xfId="4404" xr:uid="{00000000-0005-0000-0000-00003A110000}"/>
    <cellStyle name="Number (0.000%) 3" xfId="4405" xr:uid="{00000000-0005-0000-0000-00003B110000}"/>
    <cellStyle name="Number (0.000%) 3 2" xfId="4406" xr:uid="{00000000-0005-0000-0000-00003C110000}"/>
    <cellStyle name="Number (0.000%) 4" xfId="4407" xr:uid="{00000000-0005-0000-0000-00003D110000}"/>
    <cellStyle name="Number (0.000%) 4 2" xfId="4408" xr:uid="{00000000-0005-0000-0000-00003E110000}"/>
    <cellStyle name="Number (0.000%) 5" xfId="4409" xr:uid="{00000000-0005-0000-0000-00003F110000}"/>
    <cellStyle name="Number (0.000%) 5 2" xfId="4410" xr:uid="{00000000-0005-0000-0000-000040110000}"/>
    <cellStyle name="Number (0.000%) 6" xfId="4411" xr:uid="{00000000-0005-0000-0000-000041110000}"/>
    <cellStyle name="Number (0.000%) 6 2" xfId="4412" xr:uid="{00000000-0005-0000-0000-000042110000}"/>
    <cellStyle name="Number (0.000%) 7" xfId="4413" xr:uid="{00000000-0005-0000-0000-000043110000}"/>
    <cellStyle name="Number (0.000)" xfId="4414" xr:uid="{00000000-0005-0000-0000-000044110000}"/>
    <cellStyle name="Number (0.000) 2" xfId="4415" xr:uid="{00000000-0005-0000-0000-000045110000}"/>
    <cellStyle name="Number (0.000) 2 2" xfId="4416" xr:uid="{00000000-0005-0000-0000-000046110000}"/>
    <cellStyle name="Number (0.000) 3" xfId="4417" xr:uid="{00000000-0005-0000-0000-000047110000}"/>
    <cellStyle name="Number (0.000) 3 2" xfId="4418" xr:uid="{00000000-0005-0000-0000-000048110000}"/>
    <cellStyle name="Number (0.000) 4" xfId="4419" xr:uid="{00000000-0005-0000-0000-000049110000}"/>
    <cellStyle name="Number (0.000) 4 2" xfId="4420" xr:uid="{00000000-0005-0000-0000-00004A110000}"/>
    <cellStyle name="Number (0.000) 5" xfId="4421" xr:uid="{00000000-0005-0000-0000-00004B110000}"/>
    <cellStyle name="Number (0.000) 5 2" xfId="4422" xr:uid="{00000000-0005-0000-0000-00004C110000}"/>
    <cellStyle name="Number (0.000) 6" xfId="4423" xr:uid="{00000000-0005-0000-0000-00004D110000}"/>
    <cellStyle name="Number (0.000) 6 2" xfId="4424" xr:uid="{00000000-0005-0000-0000-00004E110000}"/>
    <cellStyle name="Number (0.000) 7" xfId="4425" xr:uid="{00000000-0005-0000-0000-00004F110000}"/>
    <cellStyle name="Output 2" xfId="4426" xr:uid="{00000000-0005-0000-0000-000050110000}"/>
    <cellStyle name="Output 2 2" xfId="4427" xr:uid="{00000000-0005-0000-0000-000051110000}"/>
    <cellStyle name="Output 2 2 2" xfId="4428" xr:uid="{00000000-0005-0000-0000-000052110000}"/>
    <cellStyle name="Output 2 2 3" xfId="4429" xr:uid="{00000000-0005-0000-0000-000053110000}"/>
    <cellStyle name="Output 2 3" xfId="4430" xr:uid="{00000000-0005-0000-0000-000054110000}"/>
    <cellStyle name="Output 2 4" xfId="4431" xr:uid="{00000000-0005-0000-0000-000055110000}"/>
    <cellStyle name="Percent" xfId="4896" builtinId="5"/>
    <cellStyle name="Percent [0]" xfId="4432" xr:uid="{00000000-0005-0000-0000-000056110000}"/>
    <cellStyle name="Percent [0] 2" xfId="4433" xr:uid="{00000000-0005-0000-0000-000057110000}"/>
    <cellStyle name="Percent [00]" xfId="4434" xr:uid="{00000000-0005-0000-0000-000058110000}"/>
    <cellStyle name="Percent [00] 2" xfId="4435" xr:uid="{00000000-0005-0000-0000-000059110000}"/>
    <cellStyle name="Percent [2]" xfId="4436" xr:uid="{00000000-0005-0000-0000-00005A110000}"/>
    <cellStyle name="Percent [2] 2" xfId="4437" xr:uid="{00000000-0005-0000-0000-00005B110000}"/>
    <cellStyle name="Percent [2] 3" xfId="4438" xr:uid="{00000000-0005-0000-0000-00005C110000}"/>
    <cellStyle name="Percent 10" xfId="4439" xr:uid="{00000000-0005-0000-0000-00005D110000}"/>
    <cellStyle name="Percent 10 2" xfId="4440" xr:uid="{00000000-0005-0000-0000-00005E110000}"/>
    <cellStyle name="Percent 10 2 2" xfId="4441" xr:uid="{00000000-0005-0000-0000-00005F110000}"/>
    <cellStyle name="Percent 10 3" xfId="4442" xr:uid="{00000000-0005-0000-0000-000060110000}"/>
    <cellStyle name="Percent 10 4" xfId="4443" xr:uid="{00000000-0005-0000-0000-000061110000}"/>
    <cellStyle name="Percent 11" xfId="4444" xr:uid="{00000000-0005-0000-0000-000062110000}"/>
    <cellStyle name="Percent 11 2" xfId="4445" xr:uid="{00000000-0005-0000-0000-000063110000}"/>
    <cellStyle name="Percent 11 2 2" xfId="4446" xr:uid="{00000000-0005-0000-0000-000064110000}"/>
    <cellStyle name="Percent 11 3" xfId="4447" xr:uid="{00000000-0005-0000-0000-000065110000}"/>
    <cellStyle name="Percent 11 4" xfId="4448" xr:uid="{00000000-0005-0000-0000-000066110000}"/>
    <cellStyle name="Percent 12" xfId="4449" xr:uid="{00000000-0005-0000-0000-000067110000}"/>
    <cellStyle name="Percent 12 2" xfId="4450" xr:uid="{00000000-0005-0000-0000-000068110000}"/>
    <cellStyle name="Percent 12 3" xfId="4451" xr:uid="{00000000-0005-0000-0000-000069110000}"/>
    <cellStyle name="Percent 13" xfId="4452" xr:uid="{00000000-0005-0000-0000-00006A110000}"/>
    <cellStyle name="Percent 13 2" xfId="4453" xr:uid="{00000000-0005-0000-0000-00006B110000}"/>
    <cellStyle name="Percent 13 3" xfId="4454" xr:uid="{00000000-0005-0000-0000-00006C110000}"/>
    <cellStyle name="Percent 14" xfId="4455" xr:uid="{00000000-0005-0000-0000-00006D110000}"/>
    <cellStyle name="Percent 14 2" xfId="4456" xr:uid="{00000000-0005-0000-0000-00006E110000}"/>
    <cellStyle name="Percent 14 3" xfId="4457" xr:uid="{00000000-0005-0000-0000-00006F110000}"/>
    <cellStyle name="Percent 15" xfId="4458" xr:uid="{00000000-0005-0000-0000-000070110000}"/>
    <cellStyle name="Percent 15 2" xfId="4459" xr:uid="{00000000-0005-0000-0000-000071110000}"/>
    <cellStyle name="Percent 16" xfId="4460" xr:uid="{00000000-0005-0000-0000-000072110000}"/>
    <cellStyle name="Percent 16 2" xfId="4461" xr:uid="{00000000-0005-0000-0000-000073110000}"/>
    <cellStyle name="Percent 17" xfId="4462" xr:uid="{00000000-0005-0000-0000-000074110000}"/>
    <cellStyle name="Percent 17 2" xfId="4463" xr:uid="{00000000-0005-0000-0000-000075110000}"/>
    <cellStyle name="Percent 18" xfId="4887" xr:uid="{00000000-0005-0000-0000-000076110000}"/>
    <cellStyle name="Percent 19 2" xfId="4464" xr:uid="{00000000-0005-0000-0000-000077110000}"/>
    <cellStyle name="Percent 19 2 2" xfId="4465" xr:uid="{00000000-0005-0000-0000-000078110000}"/>
    <cellStyle name="Percent 19 2 3" xfId="4466" xr:uid="{00000000-0005-0000-0000-000079110000}"/>
    <cellStyle name="Percent 2" xfId="4467" xr:uid="{00000000-0005-0000-0000-00007A110000}"/>
    <cellStyle name="Percent 2 10" xfId="4468" xr:uid="{00000000-0005-0000-0000-00007B110000}"/>
    <cellStyle name="Percent 2 10 2" xfId="4469" xr:uid="{00000000-0005-0000-0000-00007C110000}"/>
    <cellStyle name="Percent 2 10 2 2" xfId="4470" xr:uid="{00000000-0005-0000-0000-00007D110000}"/>
    <cellStyle name="Percent 2 10 2 3" xfId="4471" xr:uid="{00000000-0005-0000-0000-00007E110000}"/>
    <cellStyle name="Percent 2 10 3" xfId="4472" xr:uid="{00000000-0005-0000-0000-00007F110000}"/>
    <cellStyle name="Percent 2 10 4" xfId="4473" xr:uid="{00000000-0005-0000-0000-000080110000}"/>
    <cellStyle name="Percent 2 11" xfId="4474" xr:uid="{00000000-0005-0000-0000-000081110000}"/>
    <cellStyle name="Percent 2 11 2" xfId="4475" xr:uid="{00000000-0005-0000-0000-000082110000}"/>
    <cellStyle name="Percent 2 11 2 2" xfId="4476" xr:uid="{00000000-0005-0000-0000-000083110000}"/>
    <cellStyle name="Percent 2 11 2 3" xfId="4477" xr:uid="{00000000-0005-0000-0000-000084110000}"/>
    <cellStyle name="Percent 2 11 3" xfId="4478" xr:uid="{00000000-0005-0000-0000-000085110000}"/>
    <cellStyle name="Percent 2 11 4" xfId="4479" xr:uid="{00000000-0005-0000-0000-000086110000}"/>
    <cellStyle name="Percent 2 12" xfId="4480" xr:uid="{00000000-0005-0000-0000-000087110000}"/>
    <cellStyle name="Percent 2 12 2" xfId="4481" xr:uid="{00000000-0005-0000-0000-000088110000}"/>
    <cellStyle name="Percent 2 12 2 2" xfId="4482" xr:uid="{00000000-0005-0000-0000-000089110000}"/>
    <cellStyle name="Percent 2 12 2 3" xfId="4483" xr:uid="{00000000-0005-0000-0000-00008A110000}"/>
    <cellStyle name="Percent 2 12 3" xfId="4484" xr:uid="{00000000-0005-0000-0000-00008B110000}"/>
    <cellStyle name="Percent 2 12 4" xfId="4485" xr:uid="{00000000-0005-0000-0000-00008C110000}"/>
    <cellStyle name="Percent 2 13" xfId="4486" xr:uid="{00000000-0005-0000-0000-00008D110000}"/>
    <cellStyle name="Percent 2 13 2" xfId="4487" xr:uid="{00000000-0005-0000-0000-00008E110000}"/>
    <cellStyle name="Percent 2 13 2 2" xfId="4488" xr:uid="{00000000-0005-0000-0000-00008F110000}"/>
    <cellStyle name="Percent 2 13 2 3" xfId="4489" xr:uid="{00000000-0005-0000-0000-000090110000}"/>
    <cellStyle name="Percent 2 13 3" xfId="4490" xr:uid="{00000000-0005-0000-0000-000091110000}"/>
    <cellStyle name="Percent 2 13 4" xfId="4491" xr:uid="{00000000-0005-0000-0000-000092110000}"/>
    <cellStyle name="Percent 2 14" xfId="4492" xr:uid="{00000000-0005-0000-0000-000093110000}"/>
    <cellStyle name="Percent 2 14 2" xfId="4493" xr:uid="{00000000-0005-0000-0000-000094110000}"/>
    <cellStyle name="Percent 2 14 2 2" xfId="4494" xr:uid="{00000000-0005-0000-0000-000095110000}"/>
    <cellStyle name="Percent 2 14 2 3" xfId="4495" xr:uid="{00000000-0005-0000-0000-000096110000}"/>
    <cellStyle name="Percent 2 14 3" xfId="4496" xr:uid="{00000000-0005-0000-0000-000097110000}"/>
    <cellStyle name="Percent 2 14 4" xfId="4497" xr:uid="{00000000-0005-0000-0000-000098110000}"/>
    <cellStyle name="Percent 2 15" xfId="4498" xr:uid="{00000000-0005-0000-0000-000099110000}"/>
    <cellStyle name="Percent 2 15 2" xfId="4499" xr:uid="{00000000-0005-0000-0000-00009A110000}"/>
    <cellStyle name="Percent 2 15 2 2" xfId="4500" xr:uid="{00000000-0005-0000-0000-00009B110000}"/>
    <cellStyle name="Percent 2 15 2 3" xfId="4501" xr:uid="{00000000-0005-0000-0000-00009C110000}"/>
    <cellStyle name="Percent 2 15 3" xfId="4502" xr:uid="{00000000-0005-0000-0000-00009D110000}"/>
    <cellStyle name="Percent 2 15 4" xfId="4503" xr:uid="{00000000-0005-0000-0000-00009E110000}"/>
    <cellStyle name="Percent 2 16" xfId="4504" xr:uid="{00000000-0005-0000-0000-00009F110000}"/>
    <cellStyle name="Percent 2 16 2" xfId="4505" xr:uid="{00000000-0005-0000-0000-0000A0110000}"/>
    <cellStyle name="Percent 2 16 2 2" xfId="4506" xr:uid="{00000000-0005-0000-0000-0000A1110000}"/>
    <cellStyle name="Percent 2 16 2 3" xfId="4507" xr:uid="{00000000-0005-0000-0000-0000A2110000}"/>
    <cellStyle name="Percent 2 16 3" xfId="4508" xr:uid="{00000000-0005-0000-0000-0000A3110000}"/>
    <cellStyle name="Percent 2 16 4" xfId="4509" xr:uid="{00000000-0005-0000-0000-0000A4110000}"/>
    <cellStyle name="Percent 2 17" xfId="4510" xr:uid="{00000000-0005-0000-0000-0000A5110000}"/>
    <cellStyle name="Percent 2 17 2" xfId="4511" xr:uid="{00000000-0005-0000-0000-0000A6110000}"/>
    <cellStyle name="Percent 2 17 2 2" xfId="4512" xr:uid="{00000000-0005-0000-0000-0000A7110000}"/>
    <cellStyle name="Percent 2 17 2 3" xfId="4513" xr:uid="{00000000-0005-0000-0000-0000A8110000}"/>
    <cellStyle name="Percent 2 17 3" xfId="4514" xr:uid="{00000000-0005-0000-0000-0000A9110000}"/>
    <cellStyle name="Percent 2 17 4" xfId="4515" xr:uid="{00000000-0005-0000-0000-0000AA110000}"/>
    <cellStyle name="Percent 2 18" xfId="4516" xr:uid="{00000000-0005-0000-0000-0000AB110000}"/>
    <cellStyle name="Percent 2 18 2" xfId="4517" xr:uid="{00000000-0005-0000-0000-0000AC110000}"/>
    <cellStyle name="Percent 2 18 3" xfId="4518" xr:uid="{00000000-0005-0000-0000-0000AD110000}"/>
    <cellStyle name="Percent 2 19" xfId="4519" xr:uid="{00000000-0005-0000-0000-0000AE110000}"/>
    <cellStyle name="Percent 2 19 2" xfId="4520" xr:uid="{00000000-0005-0000-0000-0000AF110000}"/>
    <cellStyle name="Percent 2 19 3" xfId="4521" xr:uid="{00000000-0005-0000-0000-0000B0110000}"/>
    <cellStyle name="Percent 2 2" xfId="4522" xr:uid="{00000000-0005-0000-0000-0000B1110000}"/>
    <cellStyle name="Percent 2 2 2" xfId="4523" xr:uid="{00000000-0005-0000-0000-0000B2110000}"/>
    <cellStyle name="Percent 2 2 3" xfId="4524" xr:uid="{00000000-0005-0000-0000-0000B3110000}"/>
    <cellStyle name="Percent 2 2 4" xfId="4525" xr:uid="{00000000-0005-0000-0000-0000B4110000}"/>
    <cellStyle name="Percent 2 20" xfId="4526" xr:uid="{00000000-0005-0000-0000-0000B5110000}"/>
    <cellStyle name="Percent 2 20 2" xfId="4527" xr:uid="{00000000-0005-0000-0000-0000B6110000}"/>
    <cellStyle name="Percent 2 20 3" xfId="4528" xr:uid="{00000000-0005-0000-0000-0000B7110000}"/>
    <cellStyle name="Percent 2 21" xfId="4529" xr:uid="{00000000-0005-0000-0000-0000B8110000}"/>
    <cellStyle name="Percent 2 21 2" xfId="4530" xr:uid="{00000000-0005-0000-0000-0000B9110000}"/>
    <cellStyle name="Percent 2 21 3" xfId="4531" xr:uid="{00000000-0005-0000-0000-0000BA110000}"/>
    <cellStyle name="Percent 2 22" xfId="4532" xr:uid="{00000000-0005-0000-0000-0000BB110000}"/>
    <cellStyle name="Percent 2 22 2" xfId="4533" xr:uid="{00000000-0005-0000-0000-0000BC110000}"/>
    <cellStyle name="Percent 2 22 3" xfId="4534" xr:uid="{00000000-0005-0000-0000-0000BD110000}"/>
    <cellStyle name="Percent 2 23" xfId="4535" xr:uid="{00000000-0005-0000-0000-0000BE110000}"/>
    <cellStyle name="Percent 2 23 2" xfId="4536" xr:uid="{00000000-0005-0000-0000-0000BF110000}"/>
    <cellStyle name="Percent 2 23 3" xfId="4537" xr:uid="{00000000-0005-0000-0000-0000C0110000}"/>
    <cellStyle name="Percent 2 24" xfId="4538" xr:uid="{00000000-0005-0000-0000-0000C1110000}"/>
    <cellStyle name="Percent 2 24 2" xfId="4539" xr:uid="{00000000-0005-0000-0000-0000C2110000}"/>
    <cellStyle name="Percent 2 24 3" xfId="4540" xr:uid="{00000000-0005-0000-0000-0000C3110000}"/>
    <cellStyle name="Percent 2 25" xfId="4541" xr:uid="{00000000-0005-0000-0000-0000C4110000}"/>
    <cellStyle name="Percent 2 25 2" xfId="4542" xr:uid="{00000000-0005-0000-0000-0000C5110000}"/>
    <cellStyle name="Percent 2 25 3" xfId="4543" xr:uid="{00000000-0005-0000-0000-0000C6110000}"/>
    <cellStyle name="Percent 2 26" xfId="4544" xr:uid="{00000000-0005-0000-0000-0000C7110000}"/>
    <cellStyle name="Percent 2 26 2" xfId="4545" xr:uid="{00000000-0005-0000-0000-0000C8110000}"/>
    <cellStyle name="Percent 2 26 3" xfId="4546" xr:uid="{00000000-0005-0000-0000-0000C9110000}"/>
    <cellStyle name="Percent 2 27" xfId="4547" xr:uid="{00000000-0005-0000-0000-0000CA110000}"/>
    <cellStyle name="Percent 2 27 2" xfId="4548" xr:uid="{00000000-0005-0000-0000-0000CB110000}"/>
    <cellStyle name="Percent 2 27 3" xfId="4549" xr:uid="{00000000-0005-0000-0000-0000CC110000}"/>
    <cellStyle name="Percent 2 28" xfId="4550" xr:uid="{00000000-0005-0000-0000-0000CD110000}"/>
    <cellStyle name="Percent 2 28 2" xfId="4551" xr:uid="{00000000-0005-0000-0000-0000CE110000}"/>
    <cellStyle name="Percent 2 28 3" xfId="4552" xr:uid="{00000000-0005-0000-0000-0000CF110000}"/>
    <cellStyle name="Percent 2 29" xfId="4553" xr:uid="{00000000-0005-0000-0000-0000D0110000}"/>
    <cellStyle name="Percent 2 29 2" xfId="4554" xr:uid="{00000000-0005-0000-0000-0000D1110000}"/>
    <cellStyle name="Percent 2 29 3" xfId="4555" xr:uid="{00000000-0005-0000-0000-0000D2110000}"/>
    <cellStyle name="Percent 2 3" xfId="4556" xr:uid="{00000000-0005-0000-0000-0000D3110000}"/>
    <cellStyle name="Percent 2 3 2" xfId="4557" xr:uid="{00000000-0005-0000-0000-0000D4110000}"/>
    <cellStyle name="Percent 2 3 2 2" xfId="4558" xr:uid="{00000000-0005-0000-0000-0000D5110000}"/>
    <cellStyle name="Percent 2 3 2 2 2" xfId="4559" xr:uid="{00000000-0005-0000-0000-0000D6110000}"/>
    <cellStyle name="Percent 2 3 2 2 3" xfId="4560" xr:uid="{00000000-0005-0000-0000-0000D7110000}"/>
    <cellStyle name="Percent 2 3 2 3" xfId="4561" xr:uid="{00000000-0005-0000-0000-0000D8110000}"/>
    <cellStyle name="Percent 2 3 2 4" xfId="4562" xr:uid="{00000000-0005-0000-0000-0000D9110000}"/>
    <cellStyle name="Percent 2 3 3" xfId="4563" xr:uid="{00000000-0005-0000-0000-0000DA110000}"/>
    <cellStyle name="Percent 2 3 4" xfId="4564" xr:uid="{00000000-0005-0000-0000-0000DB110000}"/>
    <cellStyle name="Percent 2 30" xfId="4565" xr:uid="{00000000-0005-0000-0000-0000DC110000}"/>
    <cellStyle name="Percent 2 30 2" xfId="4566" xr:uid="{00000000-0005-0000-0000-0000DD110000}"/>
    <cellStyle name="Percent 2 30 3" xfId="4567" xr:uid="{00000000-0005-0000-0000-0000DE110000}"/>
    <cellStyle name="Percent 2 31" xfId="4568" xr:uid="{00000000-0005-0000-0000-0000DF110000}"/>
    <cellStyle name="Percent 2 31 2" xfId="4569" xr:uid="{00000000-0005-0000-0000-0000E0110000}"/>
    <cellStyle name="Percent 2 31 3" xfId="4570" xr:uid="{00000000-0005-0000-0000-0000E1110000}"/>
    <cellStyle name="Percent 2 32" xfId="4571" xr:uid="{00000000-0005-0000-0000-0000E2110000}"/>
    <cellStyle name="Percent 2 32 2" xfId="4572" xr:uid="{00000000-0005-0000-0000-0000E3110000}"/>
    <cellStyle name="Percent 2 32 3" xfId="4573" xr:uid="{00000000-0005-0000-0000-0000E4110000}"/>
    <cellStyle name="Percent 2 33" xfId="4574" xr:uid="{00000000-0005-0000-0000-0000E5110000}"/>
    <cellStyle name="Percent 2 33 2" xfId="4575" xr:uid="{00000000-0005-0000-0000-0000E6110000}"/>
    <cellStyle name="Percent 2 33 3" xfId="4576" xr:uid="{00000000-0005-0000-0000-0000E7110000}"/>
    <cellStyle name="Percent 2 34" xfId="4577" xr:uid="{00000000-0005-0000-0000-0000E8110000}"/>
    <cellStyle name="Percent 2 34 2" xfId="4578" xr:uid="{00000000-0005-0000-0000-0000E9110000}"/>
    <cellStyle name="Percent 2 34 3" xfId="4579" xr:uid="{00000000-0005-0000-0000-0000EA110000}"/>
    <cellStyle name="Percent 2 35" xfId="4580" xr:uid="{00000000-0005-0000-0000-0000EB110000}"/>
    <cellStyle name="Percent 2 35 2" xfId="4581" xr:uid="{00000000-0005-0000-0000-0000EC110000}"/>
    <cellStyle name="Percent 2 35 3" xfId="4582" xr:uid="{00000000-0005-0000-0000-0000ED110000}"/>
    <cellStyle name="Percent 2 36" xfId="4583" xr:uid="{00000000-0005-0000-0000-0000EE110000}"/>
    <cellStyle name="Percent 2 36 2" xfId="4584" xr:uid="{00000000-0005-0000-0000-0000EF110000}"/>
    <cellStyle name="Percent 2 36 3" xfId="4585" xr:uid="{00000000-0005-0000-0000-0000F0110000}"/>
    <cellStyle name="Percent 2 37" xfId="4586" xr:uid="{00000000-0005-0000-0000-0000F1110000}"/>
    <cellStyle name="Percent 2 37 2" xfId="4587" xr:uid="{00000000-0005-0000-0000-0000F2110000}"/>
    <cellStyle name="Percent 2 37 3" xfId="4588" xr:uid="{00000000-0005-0000-0000-0000F3110000}"/>
    <cellStyle name="Percent 2 38" xfId="4589" xr:uid="{00000000-0005-0000-0000-0000F4110000}"/>
    <cellStyle name="Percent 2 38 2" xfId="4590" xr:uid="{00000000-0005-0000-0000-0000F5110000}"/>
    <cellStyle name="Percent 2 38 3" xfId="4591" xr:uid="{00000000-0005-0000-0000-0000F6110000}"/>
    <cellStyle name="Percent 2 39" xfId="4592" xr:uid="{00000000-0005-0000-0000-0000F7110000}"/>
    <cellStyle name="Percent 2 39 2" xfId="4593" xr:uid="{00000000-0005-0000-0000-0000F8110000}"/>
    <cellStyle name="Percent 2 39 3" xfId="4594" xr:uid="{00000000-0005-0000-0000-0000F9110000}"/>
    <cellStyle name="Percent 2 4" xfId="4595" xr:uid="{00000000-0005-0000-0000-0000FA110000}"/>
    <cellStyle name="Percent 2 4 2" xfId="4596" xr:uid="{00000000-0005-0000-0000-0000FB110000}"/>
    <cellStyle name="Percent 2 4 2 2" xfId="4597" xr:uid="{00000000-0005-0000-0000-0000FC110000}"/>
    <cellStyle name="Percent 2 4 2 3" xfId="4598" xr:uid="{00000000-0005-0000-0000-0000FD110000}"/>
    <cellStyle name="Percent 2 4 3" xfId="4599" xr:uid="{00000000-0005-0000-0000-0000FE110000}"/>
    <cellStyle name="Percent 2 4 4" xfId="4600" xr:uid="{00000000-0005-0000-0000-0000FF110000}"/>
    <cellStyle name="Percent 2 40" xfId="4601" xr:uid="{00000000-0005-0000-0000-000000120000}"/>
    <cellStyle name="Percent 2 40 2" xfId="4602" xr:uid="{00000000-0005-0000-0000-000001120000}"/>
    <cellStyle name="Percent 2 40 3" xfId="4603" xr:uid="{00000000-0005-0000-0000-000002120000}"/>
    <cellStyle name="Percent 2 41" xfId="4604" xr:uid="{00000000-0005-0000-0000-000003120000}"/>
    <cellStyle name="Percent 2 41 2" xfId="4605" xr:uid="{00000000-0005-0000-0000-000004120000}"/>
    <cellStyle name="Percent 2 41 3" xfId="4606" xr:uid="{00000000-0005-0000-0000-000005120000}"/>
    <cellStyle name="Percent 2 42" xfId="4607" xr:uid="{00000000-0005-0000-0000-000006120000}"/>
    <cellStyle name="Percent 2 42 2" xfId="4608" xr:uid="{00000000-0005-0000-0000-000007120000}"/>
    <cellStyle name="Percent 2 42 3" xfId="4609" xr:uid="{00000000-0005-0000-0000-000008120000}"/>
    <cellStyle name="Percent 2 43" xfId="4610" xr:uid="{00000000-0005-0000-0000-000009120000}"/>
    <cellStyle name="Percent 2 43 2" xfId="4611" xr:uid="{00000000-0005-0000-0000-00000A120000}"/>
    <cellStyle name="Percent 2 43 3" xfId="4612" xr:uid="{00000000-0005-0000-0000-00000B120000}"/>
    <cellStyle name="Percent 2 44" xfId="4613" xr:uid="{00000000-0005-0000-0000-00000C120000}"/>
    <cellStyle name="Percent 2 44 2" xfId="4614" xr:uid="{00000000-0005-0000-0000-00000D120000}"/>
    <cellStyle name="Percent 2 44 3" xfId="4615" xr:uid="{00000000-0005-0000-0000-00000E120000}"/>
    <cellStyle name="Percent 2 45" xfId="4616" xr:uid="{00000000-0005-0000-0000-00000F120000}"/>
    <cellStyle name="Percent 2 45 2" xfId="4617" xr:uid="{00000000-0005-0000-0000-000010120000}"/>
    <cellStyle name="Percent 2 45 3" xfId="4618" xr:uid="{00000000-0005-0000-0000-000011120000}"/>
    <cellStyle name="Percent 2 46" xfId="4619" xr:uid="{00000000-0005-0000-0000-000012120000}"/>
    <cellStyle name="Percent 2 46 2" xfId="4620" xr:uid="{00000000-0005-0000-0000-000013120000}"/>
    <cellStyle name="Percent 2 46 3" xfId="4621" xr:uid="{00000000-0005-0000-0000-000014120000}"/>
    <cellStyle name="Percent 2 47" xfId="4622" xr:uid="{00000000-0005-0000-0000-000015120000}"/>
    <cellStyle name="Percent 2 47 2" xfId="4623" xr:uid="{00000000-0005-0000-0000-000016120000}"/>
    <cellStyle name="Percent 2 47 3" xfId="4624" xr:uid="{00000000-0005-0000-0000-000017120000}"/>
    <cellStyle name="Percent 2 48" xfId="4625" xr:uid="{00000000-0005-0000-0000-000018120000}"/>
    <cellStyle name="Percent 2 48 2" xfId="4626" xr:uid="{00000000-0005-0000-0000-000019120000}"/>
    <cellStyle name="Percent 2 48 3" xfId="4627" xr:uid="{00000000-0005-0000-0000-00001A120000}"/>
    <cellStyle name="Percent 2 49" xfId="4628" xr:uid="{00000000-0005-0000-0000-00001B120000}"/>
    <cellStyle name="Percent 2 49 2" xfId="4629" xr:uid="{00000000-0005-0000-0000-00001C120000}"/>
    <cellStyle name="Percent 2 49 3" xfId="4630" xr:uid="{00000000-0005-0000-0000-00001D120000}"/>
    <cellStyle name="Percent 2 5" xfId="4631" xr:uid="{00000000-0005-0000-0000-00001E120000}"/>
    <cellStyle name="Percent 2 5 2" xfId="4632" xr:uid="{00000000-0005-0000-0000-00001F120000}"/>
    <cellStyle name="Percent 2 5 2 2" xfId="4633" xr:uid="{00000000-0005-0000-0000-000020120000}"/>
    <cellStyle name="Percent 2 5 2 3" xfId="4634" xr:uid="{00000000-0005-0000-0000-000021120000}"/>
    <cellStyle name="Percent 2 5 3" xfId="4635" xr:uid="{00000000-0005-0000-0000-000022120000}"/>
    <cellStyle name="Percent 2 5 4" xfId="4636" xr:uid="{00000000-0005-0000-0000-000023120000}"/>
    <cellStyle name="Percent 2 50" xfId="4637" xr:uid="{00000000-0005-0000-0000-000024120000}"/>
    <cellStyle name="Percent 2 50 2" xfId="4638" xr:uid="{00000000-0005-0000-0000-000025120000}"/>
    <cellStyle name="Percent 2 50 3" xfId="4639" xr:uid="{00000000-0005-0000-0000-000026120000}"/>
    <cellStyle name="Percent 2 51" xfId="4640" xr:uid="{00000000-0005-0000-0000-000027120000}"/>
    <cellStyle name="Percent 2 51 2" xfId="4641" xr:uid="{00000000-0005-0000-0000-000028120000}"/>
    <cellStyle name="Percent 2 51 3" xfId="4642" xr:uid="{00000000-0005-0000-0000-000029120000}"/>
    <cellStyle name="Percent 2 52" xfId="4643" xr:uid="{00000000-0005-0000-0000-00002A120000}"/>
    <cellStyle name="Percent 2 52 2" xfId="4644" xr:uid="{00000000-0005-0000-0000-00002B120000}"/>
    <cellStyle name="Percent 2 52 3" xfId="4645" xr:uid="{00000000-0005-0000-0000-00002C120000}"/>
    <cellStyle name="Percent 2 53" xfId="4646" xr:uid="{00000000-0005-0000-0000-00002D120000}"/>
    <cellStyle name="Percent 2 53 2" xfId="4647" xr:uid="{00000000-0005-0000-0000-00002E120000}"/>
    <cellStyle name="Percent 2 54" xfId="4648" xr:uid="{00000000-0005-0000-0000-00002F120000}"/>
    <cellStyle name="Percent 2 6" xfId="4649" xr:uid="{00000000-0005-0000-0000-000030120000}"/>
    <cellStyle name="Percent 2 6 2" xfId="4650" xr:uid="{00000000-0005-0000-0000-000031120000}"/>
    <cellStyle name="Percent 2 6 2 2" xfId="4651" xr:uid="{00000000-0005-0000-0000-000032120000}"/>
    <cellStyle name="Percent 2 6 2 3" xfId="4652" xr:uid="{00000000-0005-0000-0000-000033120000}"/>
    <cellStyle name="Percent 2 6 3" xfId="4653" xr:uid="{00000000-0005-0000-0000-000034120000}"/>
    <cellStyle name="Percent 2 6 4" xfId="4654" xr:uid="{00000000-0005-0000-0000-000035120000}"/>
    <cellStyle name="Percent 2 7" xfId="4655" xr:uid="{00000000-0005-0000-0000-000036120000}"/>
    <cellStyle name="Percent 2 7 2" xfId="4656" xr:uid="{00000000-0005-0000-0000-000037120000}"/>
    <cellStyle name="Percent 2 7 2 2" xfId="4657" xr:uid="{00000000-0005-0000-0000-000038120000}"/>
    <cellStyle name="Percent 2 7 2 3" xfId="4658" xr:uid="{00000000-0005-0000-0000-000039120000}"/>
    <cellStyle name="Percent 2 7 3" xfId="4659" xr:uid="{00000000-0005-0000-0000-00003A120000}"/>
    <cellStyle name="Percent 2 7 4" xfId="4660" xr:uid="{00000000-0005-0000-0000-00003B120000}"/>
    <cellStyle name="Percent 2 8" xfId="4661" xr:uid="{00000000-0005-0000-0000-00003C120000}"/>
    <cellStyle name="Percent 2 8 2" xfId="4662" xr:uid="{00000000-0005-0000-0000-00003D120000}"/>
    <cellStyle name="Percent 2 8 2 2" xfId="4663" xr:uid="{00000000-0005-0000-0000-00003E120000}"/>
    <cellStyle name="Percent 2 8 2 3" xfId="4664" xr:uid="{00000000-0005-0000-0000-00003F120000}"/>
    <cellStyle name="Percent 2 8 3" xfId="4665" xr:uid="{00000000-0005-0000-0000-000040120000}"/>
    <cellStyle name="Percent 2 8 4" xfId="4666" xr:uid="{00000000-0005-0000-0000-000041120000}"/>
    <cellStyle name="Percent 2 9" xfId="4667" xr:uid="{00000000-0005-0000-0000-000042120000}"/>
    <cellStyle name="Percent 2 9 2" xfId="4668" xr:uid="{00000000-0005-0000-0000-000043120000}"/>
    <cellStyle name="Percent 2 9 2 2" xfId="4669" xr:uid="{00000000-0005-0000-0000-000044120000}"/>
    <cellStyle name="Percent 2 9 2 3" xfId="4670" xr:uid="{00000000-0005-0000-0000-000045120000}"/>
    <cellStyle name="Percent 2 9 3" xfId="4671" xr:uid="{00000000-0005-0000-0000-000046120000}"/>
    <cellStyle name="Percent 2 9 4" xfId="4672" xr:uid="{00000000-0005-0000-0000-000047120000}"/>
    <cellStyle name="Percent 21" xfId="4673" xr:uid="{00000000-0005-0000-0000-000048120000}"/>
    <cellStyle name="Percent 21 2" xfId="4674" xr:uid="{00000000-0005-0000-0000-000049120000}"/>
    <cellStyle name="Percent 21 3" xfId="4675" xr:uid="{00000000-0005-0000-0000-00004A120000}"/>
    <cellStyle name="Percent 25" xfId="4890" xr:uid="{D88CDCE3-FB5E-4D5A-96B6-313092B8A3E5}"/>
    <cellStyle name="Percent 3" xfId="4676" xr:uid="{00000000-0005-0000-0000-00004B120000}"/>
    <cellStyle name="Percent 3 10" xfId="4677" xr:uid="{00000000-0005-0000-0000-00004C120000}"/>
    <cellStyle name="Percent 3 10 2" xfId="4678" xr:uid="{00000000-0005-0000-0000-00004D120000}"/>
    <cellStyle name="Percent 3 10 2 2" xfId="4679" xr:uid="{00000000-0005-0000-0000-00004E120000}"/>
    <cellStyle name="Percent 3 10 2 3" xfId="4680" xr:uid="{00000000-0005-0000-0000-00004F120000}"/>
    <cellStyle name="Percent 3 10 3" xfId="4681" xr:uid="{00000000-0005-0000-0000-000050120000}"/>
    <cellStyle name="Percent 3 10 4" xfId="4682" xr:uid="{00000000-0005-0000-0000-000051120000}"/>
    <cellStyle name="Percent 3 11" xfId="4683" xr:uid="{00000000-0005-0000-0000-000052120000}"/>
    <cellStyle name="Percent 3 11 2" xfId="4684" xr:uid="{00000000-0005-0000-0000-000053120000}"/>
    <cellStyle name="Percent 3 11 2 2" xfId="4685" xr:uid="{00000000-0005-0000-0000-000054120000}"/>
    <cellStyle name="Percent 3 11 2 3" xfId="4686" xr:uid="{00000000-0005-0000-0000-000055120000}"/>
    <cellStyle name="Percent 3 11 3" xfId="4687" xr:uid="{00000000-0005-0000-0000-000056120000}"/>
    <cellStyle name="Percent 3 11 4" xfId="4688" xr:uid="{00000000-0005-0000-0000-000057120000}"/>
    <cellStyle name="Percent 3 12" xfId="4689" xr:uid="{00000000-0005-0000-0000-000058120000}"/>
    <cellStyle name="Percent 3 12 2" xfId="4690" xr:uid="{00000000-0005-0000-0000-000059120000}"/>
    <cellStyle name="Percent 3 12 2 2" xfId="4691" xr:uid="{00000000-0005-0000-0000-00005A120000}"/>
    <cellStyle name="Percent 3 12 2 3" xfId="4692" xr:uid="{00000000-0005-0000-0000-00005B120000}"/>
    <cellStyle name="Percent 3 12 3" xfId="4693" xr:uid="{00000000-0005-0000-0000-00005C120000}"/>
    <cellStyle name="Percent 3 12 4" xfId="4694" xr:uid="{00000000-0005-0000-0000-00005D120000}"/>
    <cellStyle name="Percent 3 13" xfId="4695" xr:uid="{00000000-0005-0000-0000-00005E120000}"/>
    <cellStyle name="Percent 3 13 2" xfId="4696" xr:uid="{00000000-0005-0000-0000-00005F120000}"/>
    <cellStyle name="Percent 3 13 2 2" xfId="4697" xr:uid="{00000000-0005-0000-0000-000060120000}"/>
    <cellStyle name="Percent 3 13 2 3" xfId="4698" xr:uid="{00000000-0005-0000-0000-000061120000}"/>
    <cellStyle name="Percent 3 13 3" xfId="4699" xr:uid="{00000000-0005-0000-0000-000062120000}"/>
    <cellStyle name="Percent 3 13 4" xfId="4700" xr:uid="{00000000-0005-0000-0000-000063120000}"/>
    <cellStyle name="Percent 3 14" xfId="4701" xr:uid="{00000000-0005-0000-0000-000064120000}"/>
    <cellStyle name="Percent 3 14 2" xfId="4702" xr:uid="{00000000-0005-0000-0000-000065120000}"/>
    <cellStyle name="Percent 3 14 2 2" xfId="4703" xr:uid="{00000000-0005-0000-0000-000066120000}"/>
    <cellStyle name="Percent 3 14 2 3" xfId="4704" xr:uid="{00000000-0005-0000-0000-000067120000}"/>
    <cellStyle name="Percent 3 14 3" xfId="4705" xr:uid="{00000000-0005-0000-0000-000068120000}"/>
    <cellStyle name="Percent 3 14 4" xfId="4706" xr:uid="{00000000-0005-0000-0000-000069120000}"/>
    <cellStyle name="Percent 3 15" xfId="4707" xr:uid="{00000000-0005-0000-0000-00006A120000}"/>
    <cellStyle name="Percent 3 15 2" xfId="4708" xr:uid="{00000000-0005-0000-0000-00006B120000}"/>
    <cellStyle name="Percent 3 15 2 2" xfId="4709" xr:uid="{00000000-0005-0000-0000-00006C120000}"/>
    <cellStyle name="Percent 3 15 2 3" xfId="4710" xr:uid="{00000000-0005-0000-0000-00006D120000}"/>
    <cellStyle name="Percent 3 15 3" xfId="4711" xr:uid="{00000000-0005-0000-0000-00006E120000}"/>
    <cellStyle name="Percent 3 15 4" xfId="4712" xr:uid="{00000000-0005-0000-0000-00006F120000}"/>
    <cellStyle name="Percent 3 16" xfId="4713" xr:uid="{00000000-0005-0000-0000-000070120000}"/>
    <cellStyle name="Percent 3 16 2" xfId="4714" xr:uid="{00000000-0005-0000-0000-000071120000}"/>
    <cellStyle name="Percent 3 16 2 2" xfId="4715" xr:uid="{00000000-0005-0000-0000-000072120000}"/>
    <cellStyle name="Percent 3 16 2 3" xfId="4716" xr:uid="{00000000-0005-0000-0000-000073120000}"/>
    <cellStyle name="Percent 3 16 3" xfId="4717" xr:uid="{00000000-0005-0000-0000-000074120000}"/>
    <cellStyle name="Percent 3 16 4" xfId="4718" xr:uid="{00000000-0005-0000-0000-000075120000}"/>
    <cellStyle name="Percent 3 17" xfId="4719" xr:uid="{00000000-0005-0000-0000-000076120000}"/>
    <cellStyle name="Percent 3 17 2" xfId="4720" xr:uid="{00000000-0005-0000-0000-000077120000}"/>
    <cellStyle name="Percent 3 17 3" xfId="4721" xr:uid="{00000000-0005-0000-0000-000078120000}"/>
    <cellStyle name="Percent 3 18" xfId="4722" xr:uid="{00000000-0005-0000-0000-000079120000}"/>
    <cellStyle name="Percent 3 18 2" xfId="4723" xr:uid="{00000000-0005-0000-0000-00007A120000}"/>
    <cellStyle name="Percent 3 18 3" xfId="4724" xr:uid="{00000000-0005-0000-0000-00007B120000}"/>
    <cellStyle name="Percent 3 19" xfId="4725" xr:uid="{00000000-0005-0000-0000-00007C120000}"/>
    <cellStyle name="Percent 3 19 2" xfId="4726" xr:uid="{00000000-0005-0000-0000-00007D120000}"/>
    <cellStyle name="Percent 3 19 3" xfId="4727" xr:uid="{00000000-0005-0000-0000-00007E120000}"/>
    <cellStyle name="Percent 3 2" xfId="4728" xr:uid="{00000000-0005-0000-0000-00007F120000}"/>
    <cellStyle name="Percent 3 2 2" xfId="4729" xr:uid="{00000000-0005-0000-0000-000080120000}"/>
    <cellStyle name="Percent 3 2 2 2" xfId="4730" xr:uid="{00000000-0005-0000-0000-000081120000}"/>
    <cellStyle name="Percent 3 2 2 2 2" xfId="4731" xr:uid="{00000000-0005-0000-0000-000082120000}"/>
    <cellStyle name="Percent 3 2 2 2 3" xfId="4732" xr:uid="{00000000-0005-0000-0000-000083120000}"/>
    <cellStyle name="Percent 3 2 2 3" xfId="4733" xr:uid="{00000000-0005-0000-0000-000084120000}"/>
    <cellStyle name="Percent 3 2 2 4" xfId="4734" xr:uid="{00000000-0005-0000-0000-000085120000}"/>
    <cellStyle name="Percent 3 2 3" xfId="4735" xr:uid="{00000000-0005-0000-0000-000086120000}"/>
    <cellStyle name="Percent 3 2 4" xfId="4736" xr:uid="{00000000-0005-0000-0000-000087120000}"/>
    <cellStyle name="Percent 3 20" xfId="4737" xr:uid="{00000000-0005-0000-0000-000088120000}"/>
    <cellStyle name="Percent 3 20 2" xfId="4738" xr:uid="{00000000-0005-0000-0000-000089120000}"/>
    <cellStyle name="Percent 3 21" xfId="4739" xr:uid="{00000000-0005-0000-0000-00008A120000}"/>
    <cellStyle name="Percent 3 22" xfId="4740" xr:uid="{00000000-0005-0000-0000-00008B120000}"/>
    <cellStyle name="Percent 3 3" xfId="4741" xr:uid="{00000000-0005-0000-0000-00008C120000}"/>
    <cellStyle name="Percent 3 3 2" xfId="4742" xr:uid="{00000000-0005-0000-0000-00008D120000}"/>
    <cellStyle name="Percent 3 3 2 2" xfId="4743" xr:uid="{00000000-0005-0000-0000-00008E120000}"/>
    <cellStyle name="Percent 3 3 2 2 2" xfId="4744" xr:uid="{00000000-0005-0000-0000-00008F120000}"/>
    <cellStyle name="Percent 3 3 2 2 3" xfId="4745" xr:uid="{00000000-0005-0000-0000-000090120000}"/>
    <cellStyle name="Percent 3 3 2 3" xfId="4746" xr:uid="{00000000-0005-0000-0000-000091120000}"/>
    <cellStyle name="Percent 3 3 2 4" xfId="4747" xr:uid="{00000000-0005-0000-0000-000092120000}"/>
    <cellStyle name="Percent 3 3 3" xfId="4748" xr:uid="{00000000-0005-0000-0000-000093120000}"/>
    <cellStyle name="Percent 3 3 4" xfId="4749" xr:uid="{00000000-0005-0000-0000-000094120000}"/>
    <cellStyle name="Percent 3 4" xfId="4750" xr:uid="{00000000-0005-0000-0000-000095120000}"/>
    <cellStyle name="Percent 3 4 2" xfId="4751" xr:uid="{00000000-0005-0000-0000-000096120000}"/>
    <cellStyle name="Percent 3 4 2 2" xfId="4752" xr:uid="{00000000-0005-0000-0000-000097120000}"/>
    <cellStyle name="Percent 3 4 2 3" xfId="4753" xr:uid="{00000000-0005-0000-0000-000098120000}"/>
    <cellStyle name="Percent 3 4 3" xfId="4754" xr:uid="{00000000-0005-0000-0000-000099120000}"/>
    <cellStyle name="Percent 3 4 4" xfId="4755" xr:uid="{00000000-0005-0000-0000-00009A120000}"/>
    <cellStyle name="Percent 3 5" xfId="4756" xr:uid="{00000000-0005-0000-0000-00009B120000}"/>
    <cellStyle name="Percent 3 5 2" xfId="4757" xr:uid="{00000000-0005-0000-0000-00009C120000}"/>
    <cellStyle name="Percent 3 5 2 2" xfId="4758" xr:uid="{00000000-0005-0000-0000-00009D120000}"/>
    <cellStyle name="Percent 3 5 2 3" xfId="4759" xr:uid="{00000000-0005-0000-0000-00009E120000}"/>
    <cellStyle name="Percent 3 5 3" xfId="4760" xr:uid="{00000000-0005-0000-0000-00009F120000}"/>
    <cellStyle name="Percent 3 5 4" xfId="4761" xr:uid="{00000000-0005-0000-0000-0000A0120000}"/>
    <cellStyle name="Percent 3 6" xfId="4762" xr:uid="{00000000-0005-0000-0000-0000A1120000}"/>
    <cellStyle name="Percent 3 6 2" xfId="4763" xr:uid="{00000000-0005-0000-0000-0000A2120000}"/>
    <cellStyle name="Percent 3 6 2 2" xfId="4764" xr:uid="{00000000-0005-0000-0000-0000A3120000}"/>
    <cellStyle name="Percent 3 6 2 3" xfId="4765" xr:uid="{00000000-0005-0000-0000-0000A4120000}"/>
    <cellStyle name="Percent 3 6 3" xfId="4766" xr:uid="{00000000-0005-0000-0000-0000A5120000}"/>
    <cellStyle name="Percent 3 6 4" xfId="4767" xr:uid="{00000000-0005-0000-0000-0000A6120000}"/>
    <cellStyle name="Percent 3 7" xfId="4768" xr:uid="{00000000-0005-0000-0000-0000A7120000}"/>
    <cellStyle name="Percent 3 7 2" xfId="4769" xr:uid="{00000000-0005-0000-0000-0000A8120000}"/>
    <cellStyle name="Percent 3 7 2 2" xfId="4770" xr:uid="{00000000-0005-0000-0000-0000A9120000}"/>
    <cellStyle name="Percent 3 7 2 3" xfId="4771" xr:uid="{00000000-0005-0000-0000-0000AA120000}"/>
    <cellStyle name="Percent 3 7 3" xfId="4772" xr:uid="{00000000-0005-0000-0000-0000AB120000}"/>
    <cellStyle name="Percent 3 7 4" xfId="4773" xr:uid="{00000000-0005-0000-0000-0000AC120000}"/>
    <cellStyle name="Percent 3 8" xfId="4774" xr:uid="{00000000-0005-0000-0000-0000AD120000}"/>
    <cellStyle name="Percent 3 8 2" xfId="4775" xr:uid="{00000000-0005-0000-0000-0000AE120000}"/>
    <cellStyle name="Percent 3 8 2 2" xfId="4776" xr:uid="{00000000-0005-0000-0000-0000AF120000}"/>
    <cellStyle name="Percent 3 8 2 3" xfId="4777" xr:uid="{00000000-0005-0000-0000-0000B0120000}"/>
    <cellStyle name="Percent 3 8 3" xfId="4778" xr:uid="{00000000-0005-0000-0000-0000B1120000}"/>
    <cellStyle name="Percent 3 8 4" xfId="4779" xr:uid="{00000000-0005-0000-0000-0000B2120000}"/>
    <cellStyle name="Percent 3 9" xfId="4780" xr:uid="{00000000-0005-0000-0000-0000B3120000}"/>
    <cellStyle name="Percent 3 9 2" xfId="4781" xr:uid="{00000000-0005-0000-0000-0000B4120000}"/>
    <cellStyle name="Percent 3 9 2 2" xfId="4782" xr:uid="{00000000-0005-0000-0000-0000B5120000}"/>
    <cellStyle name="Percent 3 9 2 3" xfId="4783" xr:uid="{00000000-0005-0000-0000-0000B6120000}"/>
    <cellStyle name="Percent 3 9 3" xfId="4784" xr:uid="{00000000-0005-0000-0000-0000B7120000}"/>
    <cellStyle name="Percent 3 9 4" xfId="4785" xr:uid="{00000000-0005-0000-0000-0000B8120000}"/>
    <cellStyle name="Percent 4" xfId="4786" xr:uid="{00000000-0005-0000-0000-0000B9120000}"/>
    <cellStyle name="Percent 4 2" xfId="4787" xr:uid="{00000000-0005-0000-0000-0000BA120000}"/>
    <cellStyle name="Percent 4 2 2" xfId="4788" xr:uid="{00000000-0005-0000-0000-0000BB120000}"/>
    <cellStyle name="Percent 4 2 3" xfId="4789" xr:uid="{00000000-0005-0000-0000-0000BC120000}"/>
    <cellStyle name="Percent 4 3" xfId="4790" xr:uid="{00000000-0005-0000-0000-0000BD120000}"/>
    <cellStyle name="Percent 4 3 2" xfId="4791" xr:uid="{00000000-0005-0000-0000-0000BE120000}"/>
    <cellStyle name="Percent 4 3 2 2" xfId="4792" xr:uid="{00000000-0005-0000-0000-0000BF120000}"/>
    <cellStyle name="Percent 4 3 3" xfId="4793" xr:uid="{00000000-0005-0000-0000-0000C0120000}"/>
    <cellStyle name="Percent 4 3 3 2" xfId="4794" xr:uid="{00000000-0005-0000-0000-0000C1120000}"/>
    <cellStyle name="Percent 4 3 4" xfId="4795" xr:uid="{00000000-0005-0000-0000-0000C2120000}"/>
    <cellStyle name="Percent 4 3 5" xfId="4796" xr:uid="{00000000-0005-0000-0000-0000C3120000}"/>
    <cellStyle name="Percent 4 4" xfId="4797" xr:uid="{00000000-0005-0000-0000-0000C4120000}"/>
    <cellStyle name="Percent 4 5" xfId="4798" xr:uid="{00000000-0005-0000-0000-0000C5120000}"/>
    <cellStyle name="Percent 5" xfId="4799" xr:uid="{00000000-0005-0000-0000-0000C6120000}"/>
    <cellStyle name="Percent 5 2" xfId="4800" xr:uid="{00000000-0005-0000-0000-0000C7120000}"/>
    <cellStyle name="Percent 5 2 2" xfId="4801" xr:uid="{00000000-0005-0000-0000-0000C8120000}"/>
    <cellStyle name="Percent 5 2 3" xfId="4802" xr:uid="{00000000-0005-0000-0000-0000C9120000}"/>
    <cellStyle name="Percent 5 3" xfId="4803" xr:uid="{00000000-0005-0000-0000-0000CA120000}"/>
    <cellStyle name="Percent 5 3 2" xfId="4804" xr:uid="{00000000-0005-0000-0000-0000CB120000}"/>
    <cellStyle name="Percent 5 3 3" xfId="4805" xr:uid="{00000000-0005-0000-0000-0000CC120000}"/>
    <cellStyle name="Percent 5 4" xfId="4806" xr:uid="{00000000-0005-0000-0000-0000CD120000}"/>
    <cellStyle name="Percent 5 5" xfId="4807" xr:uid="{00000000-0005-0000-0000-0000CE120000}"/>
    <cellStyle name="Percent 6" xfId="4808" xr:uid="{00000000-0005-0000-0000-0000CF120000}"/>
    <cellStyle name="Percent 6 2" xfId="4809" xr:uid="{00000000-0005-0000-0000-0000D0120000}"/>
    <cellStyle name="Percent 6 2 2" xfId="4810" xr:uid="{00000000-0005-0000-0000-0000D1120000}"/>
    <cellStyle name="Percent 6 2 3" xfId="4811" xr:uid="{00000000-0005-0000-0000-0000D2120000}"/>
    <cellStyle name="Percent 6 3" xfId="4812" xr:uid="{00000000-0005-0000-0000-0000D3120000}"/>
    <cellStyle name="Percent 6 3 2" xfId="4813" xr:uid="{00000000-0005-0000-0000-0000D4120000}"/>
    <cellStyle name="Percent 6 3 3" xfId="4814" xr:uid="{00000000-0005-0000-0000-0000D5120000}"/>
    <cellStyle name="Percent 6 4" xfId="4815" xr:uid="{00000000-0005-0000-0000-0000D6120000}"/>
    <cellStyle name="Percent 6 5" xfId="4816" xr:uid="{00000000-0005-0000-0000-0000D7120000}"/>
    <cellStyle name="Percent 7" xfId="4817" xr:uid="{00000000-0005-0000-0000-0000D8120000}"/>
    <cellStyle name="Percent 7 2" xfId="4818" xr:uid="{00000000-0005-0000-0000-0000D9120000}"/>
    <cellStyle name="Percent 7 2 2" xfId="4819" xr:uid="{00000000-0005-0000-0000-0000DA120000}"/>
    <cellStyle name="Percent 7 2 3" xfId="4820" xr:uid="{00000000-0005-0000-0000-0000DB120000}"/>
    <cellStyle name="Percent 7 3" xfId="4821" xr:uid="{00000000-0005-0000-0000-0000DC120000}"/>
    <cellStyle name="Percent 7 4" xfId="4822" xr:uid="{00000000-0005-0000-0000-0000DD120000}"/>
    <cellStyle name="Percent 8" xfId="4823" xr:uid="{00000000-0005-0000-0000-0000DE120000}"/>
    <cellStyle name="Percent 8 2" xfId="4824" xr:uid="{00000000-0005-0000-0000-0000DF120000}"/>
    <cellStyle name="Percent 8 2 2" xfId="4825" xr:uid="{00000000-0005-0000-0000-0000E0120000}"/>
    <cellStyle name="Percent 8 2 3" xfId="4826" xr:uid="{00000000-0005-0000-0000-0000E1120000}"/>
    <cellStyle name="Percent 8 3" xfId="4827" xr:uid="{00000000-0005-0000-0000-0000E2120000}"/>
    <cellStyle name="Percent 8 4" xfId="4828" xr:uid="{00000000-0005-0000-0000-0000E3120000}"/>
    <cellStyle name="Percent 9" xfId="4829" xr:uid="{00000000-0005-0000-0000-0000E4120000}"/>
    <cellStyle name="Percent 9 2" xfId="4830" xr:uid="{00000000-0005-0000-0000-0000E5120000}"/>
    <cellStyle name="Percent 9 2 2" xfId="4831" xr:uid="{00000000-0005-0000-0000-0000E6120000}"/>
    <cellStyle name="Percent 9 3" xfId="4832" xr:uid="{00000000-0005-0000-0000-0000E7120000}"/>
    <cellStyle name="Percent 9 3 2" xfId="4833" xr:uid="{00000000-0005-0000-0000-0000E8120000}"/>
    <cellStyle name="Percent 9 4" xfId="4834" xr:uid="{00000000-0005-0000-0000-0000E9120000}"/>
    <cellStyle name="Percent 9 5" xfId="4835" xr:uid="{00000000-0005-0000-0000-0000EA120000}"/>
    <cellStyle name="PrePop Currency (0)" xfId="4836" xr:uid="{00000000-0005-0000-0000-0000EB120000}"/>
    <cellStyle name="PrePop Currency (0) 2" xfId="4837" xr:uid="{00000000-0005-0000-0000-0000EC120000}"/>
    <cellStyle name="PrePop Currency (2)" xfId="4838" xr:uid="{00000000-0005-0000-0000-0000ED120000}"/>
    <cellStyle name="PrePop Currency (2) 2" xfId="4839" xr:uid="{00000000-0005-0000-0000-0000EE120000}"/>
    <cellStyle name="PrePop Units (0)" xfId="4840" xr:uid="{00000000-0005-0000-0000-0000EF120000}"/>
    <cellStyle name="PrePop Units (0) 2" xfId="4841" xr:uid="{00000000-0005-0000-0000-0000F0120000}"/>
    <cellStyle name="PrePop Units (1)" xfId="4842" xr:uid="{00000000-0005-0000-0000-0000F1120000}"/>
    <cellStyle name="PrePop Units (1) 2" xfId="4843" xr:uid="{00000000-0005-0000-0000-0000F2120000}"/>
    <cellStyle name="PrePop Units (2)" xfId="4844" xr:uid="{00000000-0005-0000-0000-0000F3120000}"/>
    <cellStyle name="PrePop Units (2) 2" xfId="4845" xr:uid="{00000000-0005-0000-0000-0000F4120000}"/>
    <cellStyle name="Product Header" xfId="4846" xr:uid="{00000000-0005-0000-0000-0000F5120000}"/>
    <cellStyle name="Product Header 2" xfId="4847" xr:uid="{00000000-0005-0000-0000-0000F6120000}"/>
    <cellStyle name="PSDec" xfId="4848" xr:uid="{00000000-0005-0000-0000-0000F7120000}"/>
    <cellStyle name="PSDec 2" xfId="4849" xr:uid="{00000000-0005-0000-0000-0000F8120000}"/>
    <cellStyle name="results" xfId="4850" xr:uid="{00000000-0005-0000-0000-0000F9120000}"/>
    <cellStyle name="results 2" xfId="4851" xr:uid="{00000000-0005-0000-0000-0000FA120000}"/>
    <cellStyle name="RevList" xfId="4852" xr:uid="{00000000-0005-0000-0000-0000FB120000}"/>
    <cellStyle name="RevList 2" xfId="4853" xr:uid="{00000000-0005-0000-0000-0000FC120000}"/>
    <cellStyle name="Sheet Title" xfId="4854" xr:uid="{00000000-0005-0000-0000-0000FD120000}"/>
    <cellStyle name="Sheet Title 2" xfId="4855" xr:uid="{00000000-0005-0000-0000-0000FE120000}"/>
    <cellStyle name="Short $" xfId="4856" xr:uid="{00000000-0005-0000-0000-0000FF120000}"/>
    <cellStyle name="Short $ 2" xfId="4857" xr:uid="{00000000-0005-0000-0000-000000130000}"/>
    <cellStyle name="Style 1" xfId="4858" xr:uid="{00000000-0005-0000-0000-000001130000}"/>
    <cellStyle name="Style 1 2" xfId="4859" xr:uid="{00000000-0005-0000-0000-000002130000}"/>
    <cellStyle name="Style 1 3" xfId="4860" xr:uid="{00000000-0005-0000-0000-000003130000}"/>
    <cellStyle name="Subtotal" xfId="4861" xr:uid="{00000000-0005-0000-0000-000004130000}"/>
    <cellStyle name="Subtotal 2" xfId="4862" xr:uid="{00000000-0005-0000-0000-000005130000}"/>
    <cellStyle name="TABLE" xfId="4863" xr:uid="{00000000-0005-0000-0000-000006130000}"/>
    <cellStyle name="TABLE 2" xfId="4864" xr:uid="{00000000-0005-0000-0000-000007130000}"/>
    <cellStyle name="Text Indent A" xfId="4865" xr:uid="{00000000-0005-0000-0000-000008130000}"/>
    <cellStyle name="Text Indent A 2" xfId="4866" xr:uid="{00000000-0005-0000-0000-000009130000}"/>
    <cellStyle name="Text Indent B" xfId="4867" xr:uid="{00000000-0005-0000-0000-00000A130000}"/>
    <cellStyle name="Text Indent B 2" xfId="4868" xr:uid="{00000000-0005-0000-0000-00000B130000}"/>
    <cellStyle name="Text Indent C" xfId="4869" xr:uid="{00000000-0005-0000-0000-00000C130000}"/>
    <cellStyle name="Text Indent C 2" xfId="4870" xr:uid="{00000000-0005-0000-0000-00000D130000}"/>
    <cellStyle name="Total 2" xfId="4871" xr:uid="{00000000-0005-0000-0000-00000E130000}"/>
    <cellStyle name="Total 2 2" xfId="4872" xr:uid="{00000000-0005-0000-0000-00000F130000}"/>
    <cellStyle name="Total 2 2 2" xfId="4873" xr:uid="{00000000-0005-0000-0000-000010130000}"/>
    <cellStyle name="Total 2 2 3" xfId="4874" xr:uid="{00000000-0005-0000-0000-000011130000}"/>
    <cellStyle name="Total 2 3" xfId="4875" xr:uid="{00000000-0005-0000-0000-000012130000}"/>
    <cellStyle name="Total 2 4" xfId="4876" xr:uid="{00000000-0005-0000-0000-000013130000}"/>
    <cellStyle name="Warning Text 2" xfId="4877" xr:uid="{00000000-0005-0000-0000-000014130000}"/>
    <cellStyle name="Warning Text 2 2" xfId="4878" xr:uid="{00000000-0005-0000-0000-000015130000}"/>
    <cellStyle name="Warning Text 2 2 2" xfId="4879" xr:uid="{00000000-0005-0000-0000-000016130000}"/>
    <cellStyle name="Warning Text 2 2 3" xfId="4880" xr:uid="{00000000-0005-0000-0000-000017130000}"/>
    <cellStyle name="Warning Text 2 3" xfId="4881" xr:uid="{00000000-0005-0000-0000-000018130000}"/>
    <cellStyle name="Warning Text 2 4" xfId="4882" xr:uid="{00000000-0005-0000-0000-000019130000}"/>
  </cellStyles>
  <dxfs count="0"/>
  <tableStyles count="0" defaultTableStyle="TableStyleMedium2" defaultPivotStyle="PivotStyleLight16"/>
  <colors>
    <mruColors>
      <color rgb="FF660066"/>
      <color rgb="FF9900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59871</xdr:colOff>
      <xdr:row>0</xdr:row>
      <xdr:rowOff>142875</xdr:rowOff>
    </xdr:from>
    <xdr:to>
      <xdr:col>7</xdr:col>
      <xdr:colOff>342900</xdr:colOff>
      <xdr:row>2</xdr:row>
      <xdr:rowOff>276225</xdr:rowOff>
    </xdr:to>
    <xdr:pic>
      <xdr:nvPicPr>
        <xdr:cNvPr id="2" name="Picture 2">
          <a:extLst>
            <a:ext uri="{FF2B5EF4-FFF2-40B4-BE49-F238E27FC236}">
              <a16:creationId xmlns:a16="http://schemas.microsoft.com/office/drawing/2014/main" id="{1FFC7F6A-CC36-4ABC-85B2-B207F1AC97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4871" y="142875"/>
          <a:ext cx="2518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AP1\vol1\CorpBen\Trinity%20Industries\2016\Marketing\Medical%20RFP\Workbook\Company%20Name%20Medical%20RFP%20Workbook%20(form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ap1\vol1\CorpBen\Cardinal%20Greatwide\2013\Marketing\Medical\RFP\Cardinal-Greatwide%20Medical%20RFP%20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L-AP1\vol1\Texas%20Instruments\2009\Financials,%20Budgets,%20&amp;%20Rates\2010%20Planning\Active%202010%20Planning\2009-2010%20Active%20Reforecast%20thru%20Ju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ap1\vol1\CorpBen\Hilti\2017\Marketing\PBM\Released%20RFP\HILTI%20North%20America%20PBM%20RFP%20Workbo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p1\vol1\CorpBen\MCLANE\2007%20Files\Renewals\HMOs\HMO%20Contribution%20Worksheets%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L-AP1\vol1\CorpBen\MCLANE\2007%20Files\Renewals\HMOs\HMO%20Contribution%20Worksheets%20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L-AP1\vol1\Texas%20Instruments\2009\Financials,%20Budgets,%20&amp;%20Rates\2010%20Planning\Active%202010%20Planning\2010%20ACTIVE%20Plan%20Change%20Model%20thru%20Ju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rs"/>
      <sheetName val="Deliverables-&gt;"/>
      <sheetName val="Cover"/>
      <sheetName val="Monitor Chart All"/>
      <sheetName val="Reforecast Model"/>
      <sheetName val="Reforecast Charts"/>
      <sheetName val="Deviations"/>
    </sheetNames>
    <sheetDataSet>
      <sheetData sheetId="0" refreshError="1"/>
      <sheetData sheetId="1" refreshError="1"/>
      <sheetData sheetId="2"/>
      <sheetData sheetId="3">
        <row r="52">
          <cell r="F52" t="str">
            <v>Medical Trend: 5.3%</v>
          </cell>
          <cell r="K52" t="str">
            <v>Rx Trend: 11.3%</v>
          </cell>
          <cell r="P52" t="str">
            <v>Combined Trend: 6.6%</v>
          </cell>
        </row>
        <row r="152">
          <cell r="O152">
            <v>2016</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pricing"/>
      <sheetName val="Administrative Fees"/>
      <sheetName val="HRA &amp; HSA Fees"/>
      <sheetName val="Performance Guarantees"/>
      <sheetName val="Discount by Zip Code"/>
      <sheetName val="Questionnaire"/>
      <sheetName val="Geo Access"/>
      <sheetName val="Sheet1"/>
      <sheetName val="Input"/>
    </sheetNames>
    <sheetDataSet>
      <sheetData sheetId="0"/>
      <sheetData sheetId="1"/>
      <sheetData sheetId="2"/>
      <sheetData sheetId="3"/>
      <sheetData sheetId="4"/>
      <sheetData sheetId="5"/>
      <sheetData sheetId="6"/>
      <sheetData sheetId="7"/>
      <sheetData sheetId="8">
        <row r="1">
          <cell r="A1" t="str">
            <v>Confirmed</v>
          </cell>
        </row>
        <row r="2">
          <cell r="A2" t="str">
            <v xml:space="preserve">Not confirmed </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2)"/>
      <sheetName val="HMO"/>
      <sheetName val="Summary"/>
      <sheetName val="Rates"/>
      <sheetName val="Plan Design"/>
      <sheetName val="Plan Factors"/>
      <sheetName val="3 Year Summary"/>
      <sheetName val="2010 Contribs"/>
    </sheetNames>
    <sheetDataSet>
      <sheetData sheetId="0">
        <row r="1">
          <cell r="A1" t="str">
            <v>Texas Instruments</v>
          </cell>
        </row>
      </sheetData>
      <sheetData sheetId="1">
        <row r="5">
          <cell r="B5">
            <v>2500</v>
          </cell>
        </row>
      </sheetData>
      <sheetData sheetId="2" refreshError="1"/>
      <sheetData sheetId="3" refreshError="1"/>
      <sheetData sheetId="4" refreshError="1"/>
      <sheetData sheetId="5">
        <row r="9">
          <cell r="E9">
            <v>0.9</v>
          </cell>
        </row>
      </sheetData>
      <sheetData sheetId="6" refreshError="1"/>
      <sheetData sheetId="7" refreshError="1"/>
      <sheetData sheetId="8"/>
      <sheetData sheetId="9">
        <row r="47">
          <cell r="Q47" t="str">
            <v>% Increase</v>
          </cell>
        </row>
      </sheetData>
      <sheetData sheetId="10">
        <row r="5">
          <cell r="B5" t="str">
            <v>Both</v>
          </cell>
        </row>
        <row r="6">
          <cell r="B6" t="str">
            <v>Yes</v>
          </cell>
        </row>
      </sheetData>
      <sheetData sheetId="11">
        <row r="21">
          <cell r="J21" t="str">
            <v>Agnostic</v>
          </cell>
          <cell r="Q21" t="str">
            <v>Agnostic</v>
          </cell>
        </row>
      </sheetData>
      <sheetData sheetId="12" refreshError="1"/>
      <sheetData sheetId="13">
        <row r="20">
          <cell r="H20">
            <v>-1.4855809264820996E-3</v>
          </cell>
          <cell r="K20">
            <v>0</v>
          </cell>
        </row>
        <row r="29">
          <cell r="H29">
            <v>-1.5444264606121916E-2</v>
          </cell>
          <cell r="K29">
            <v>-1.2207884201793417E-2</v>
          </cell>
        </row>
        <row r="38">
          <cell r="H38">
            <v>-1.5686531550134775E-2</v>
          </cell>
          <cell r="K38">
            <v>-1.2358758494370736E-2</v>
          </cell>
        </row>
      </sheetData>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ensus"/>
      <sheetName val="Plan Designs"/>
      <sheetName val="Claims Experience"/>
      <sheetName val="1. Financial Offer &amp; Guarantees"/>
      <sheetName val="2. Services &amp; Fees"/>
      <sheetName val="3. Repricing Results"/>
      <sheetName val="4. Questionnaire"/>
      <sheetName val="5. Member Web Tools"/>
      <sheetName val="6. GeoAccess &amp; Disruption"/>
      <sheetName val="7. Performance Guarantees"/>
      <sheetName val="8. Covered Drug Disruption"/>
      <sheetName val="9. Preventive Drug List"/>
      <sheetName val="10. Deviations"/>
      <sheetName val="sheet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Per Script</v>
          </cell>
        </row>
        <row r="2">
          <cell r="A2" t="str">
            <v>Per Brand Script</v>
          </cell>
        </row>
        <row r="3">
          <cell r="A3" t="str">
            <v>PEPM</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sheetName val="Summary"/>
      <sheetName val="Rates"/>
      <sheetName val="Plan Design"/>
      <sheetName val="Plan Factors"/>
      <sheetName val="3 Year Summary"/>
      <sheetName val="2010 Contribs"/>
    </sheetNames>
    <sheetDataSet>
      <sheetData sheetId="0"/>
      <sheetData sheetId="1">
        <row r="5">
          <cell r="B5">
            <v>2500</v>
          </cell>
        </row>
      </sheetData>
      <sheetData sheetId="2"/>
      <sheetData sheetId="3"/>
      <sheetData sheetId="4"/>
      <sheetData sheetId="5">
        <row r="9">
          <cell r="E9">
            <v>0.75</v>
          </cell>
        </row>
      </sheetData>
      <sheetData sheetId="6"/>
      <sheetData sheetId="7"/>
      <sheetData sheetId="8">
        <row r="47">
          <cell r="Q47" t="str">
            <v>% Increase</v>
          </cell>
        </row>
      </sheetData>
      <sheetData sheetId="9">
        <row r="5">
          <cell r="B5" t="str">
            <v>Both</v>
          </cell>
        </row>
      </sheetData>
      <sheetData sheetId="10">
        <row r="21">
          <cell r="J21" t="str">
            <v>Agnostic</v>
          </cell>
        </row>
      </sheetData>
      <sheetData sheetId="11"/>
      <sheetData sheetId="12">
        <row r="20">
          <cell r="H20">
            <v>-1.4855809264820996E-3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72B-96C0-4813-9E06-6042D4BD9078}">
  <sheetPr>
    <tabColor theme="1" tint="0.14999847407452621"/>
    <pageSetUpPr fitToPage="1"/>
  </sheetPr>
  <dimension ref="A1:P55"/>
  <sheetViews>
    <sheetView showGridLines="0" zoomScaleNormal="100" zoomScaleSheetLayoutView="100" workbookViewId="0">
      <selection activeCell="F4" sqref="F4"/>
    </sheetView>
  </sheetViews>
  <sheetFormatPr defaultColWidth="0" defaultRowHeight="12.6" customHeight="1" zeroHeight="1" x14ac:dyDescent="0.2"/>
  <cols>
    <col min="1" max="2" width="8" style="74" customWidth="1"/>
    <col min="3" max="3" width="11.28515625" style="74" bestFit="1" customWidth="1"/>
    <col min="4" max="12" width="8" style="74" customWidth="1"/>
    <col min="13" max="16" width="0" style="74" hidden="1" customWidth="1"/>
    <col min="17" max="16384" width="8" style="74" hidden="1"/>
  </cols>
  <sheetData>
    <row r="1" spans="1:16" ht="14.25" x14ac:dyDescent="0.25">
      <c r="A1" s="73"/>
      <c r="B1" s="73"/>
      <c r="C1" s="73"/>
      <c r="D1" s="73"/>
      <c r="E1" s="73"/>
      <c r="F1" s="73"/>
      <c r="G1" s="73"/>
      <c r="H1" s="73"/>
      <c r="I1" s="73"/>
      <c r="J1" s="73"/>
      <c r="K1" s="73"/>
      <c r="L1" s="73"/>
      <c r="M1" s="73"/>
    </row>
    <row r="2" spans="1:16" ht="12.75" customHeight="1" x14ac:dyDescent="0.45">
      <c r="A2" s="73"/>
      <c r="B2" s="73"/>
      <c r="C2" s="73" t="s">
        <v>54</v>
      </c>
      <c r="D2" s="73"/>
      <c r="E2" s="73"/>
      <c r="F2" s="73"/>
      <c r="G2" s="73"/>
      <c r="H2" s="73"/>
      <c r="I2" s="73"/>
      <c r="J2" s="73"/>
      <c r="K2" s="75"/>
      <c r="L2" s="75"/>
      <c r="M2" s="75"/>
    </row>
    <row r="3" spans="1:16" s="76" customFormat="1" ht="30.75" customHeight="1" x14ac:dyDescent="0.25">
      <c r="A3" s="73"/>
      <c r="B3" s="73"/>
      <c r="C3" s="73"/>
      <c r="D3" s="73"/>
      <c r="E3" s="73"/>
      <c r="F3" s="73"/>
      <c r="G3" s="73"/>
      <c r="H3" s="73"/>
      <c r="I3" s="73"/>
      <c r="J3" s="73"/>
      <c r="K3" s="73"/>
      <c r="L3" s="73"/>
      <c r="M3" s="73"/>
      <c r="P3" s="74"/>
    </row>
    <row r="4" spans="1:16" s="76" customFormat="1" ht="23.25" customHeight="1" x14ac:dyDescent="0.25">
      <c r="A4" s="73"/>
      <c r="B4" s="73"/>
      <c r="C4" s="73"/>
      <c r="D4" s="73"/>
      <c r="E4" s="73"/>
      <c r="F4" s="73"/>
      <c r="G4" s="73"/>
      <c r="H4" s="73"/>
      <c r="I4" s="73"/>
      <c r="J4" s="73"/>
      <c r="K4" s="73"/>
      <c r="L4" s="73"/>
      <c r="M4" s="73"/>
    </row>
    <row r="5" spans="1:16" s="76" customFormat="1" ht="58.9" customHeight="1" x14ac:dyDescent="0.35">
      <c r="A5" s="268" t="s">
        <v>778</v>
      </c>
      <c r="B5" s="268"/>
      <c r="C5" s="268"/>
      <c r="D5" s="268"/>
      <c r="E5" s="268"/>
      <c r="F5" s="268"/>
      <c r="G5" s="268"/>
      <c r="H5" s="268"/>
      <c r="I5" s="268"/>
      <c r="J5" s="268"/>
      <c r="K5" s="268"/>
      <c r="L5" s="73"/>
      <c r="M5" s="73"/>
    </row>
    <row r="6" spans="1:16" s="76" customFormat="1" ht="29.45" customHeight="1" x14ac:dyDescent="0.25">
      <c r="A6" s="77"/>
      <c r="B6" s="77"/>
      <c r="C6" s="77"/>
      <c r="D6" s="77"/>
      <c r="E6" s="77"/>
      <c r="F6" s="77"/>
      <c r="G6" s="77"/>
      <c r="H6" s="77"/>
      <c r="I6" s="77"/>
      <c r="J6" s="77"/>
      <c r="K6" s="77"/>
      <c r="L6" s="73"/>
      <c r="M6" s="73"/>
    </row>
    <row r="7" spans="1:16" s="76" customFormat="1" ht="72.75" customHeight="1" x14ac:dyDescent="0.2">
      <c r="A7" s="269" t="s">
        <v>202</v>
      </c>
      <c r="B7" s="270"/>
      <c r="C7" s="270"/>
      <c r="D7" s="270"/>
      <c r="E7" s="270"/>
      <c r="F7" s="270"/>
      <c r="G7" s="270"/>
      <c r="H7" s="270"/>
      <c r="I7" s="270"/>
      <c r="J7" s="270"/>
      <c r="K7" s="271"/>
      <c r="L7" s="78"/>
      <c r="M7" s="78"/>
    </row>
    <row r="8" spans="1:16" s="76" customFormat="1" ht="30.75" x14ac:dyDescent="0.2">
      <c r="A8" s="79"/>
      <c r="B8" s="79"/>
      <c r="C8" s="79"/>
      <c r="D8" s="79"/>
      <c r="E8" s="79"/>
      <c r="F8" s="79"/>
      <c r="G8" s="79"/>
      <c r="H8" s="79"/>
      <c r="I8" s="79"/>
      <c r="J8" s="79"/>
      <c r="K8" s="79"/>
      <c r="L8" s="80"/>
      <c r="M8" s="80"/>
    </row>
    <row r="9" spans="1:16" s="76" customFormat="1" ht="52.9" customHeight="1" x14ac:dyDescent="0.2">
      <c r="A9" s="269" t="s">
        <v>203</v>
      </c>
      <c r="B9" s="272"/>
      <c r="C9" s="272"/>
      <c r="D9" s="272"/>
      <c r="E9" s="272"/>
      <c r="F9" s="272"/>
      <c r="G9" s="272"/>
      <c r="H9" s="272"/>
      <c r="I9" s="272"/>
      <c r="J9" s="272"/>
      <c r="K9" s="273"/>
      <c r="L9" s="81"/>
      <c r="M9" s="81"/>
    </row>
    <row r="10" spans="1:16" s="76" customFormat="1" ht="37.5" x14ac:dyDescent="0.25">
      <c r="A10" s="82"/>
      <c r="B10" s="78"/>
      <c r="C10" s="78"/>
      <c r="D10" s="78"/>
      <c r="E10" s="78"/>
      <c r="F10" s="78"/>
      <c r="G10" s="78"/>
      <c r="H10" s="78"/>
      <c r="I10" s="78"/>
      <c r="J10" s="78"/>
      <c r="K10" s="78"/>
      <c r="L10" s="83"/>
      <c r="M10" s="83"/>
    </row>
    <row r="11" spans="1:16" s="76" customFormat="1" ht="12.75" customHeight="1" x14ac:dyDescent="0.25">
      <c r="A11" s="83"/>
      <c r="B11" s="83"/>
      <c r="C11" s="83"/>
      <c r="D11" s="83"/>
      <c r="E11" s="83"/>
      <c r="F11" s="83"/>
      <c r="G11" s="83"/>
      <c r="H11" s="83"/>
      <c r="I11" s="83"/>
      <c r="J11" s="83"/>
      <c r="K11" s="83"/>
      <c r="L11" s="83"/>
      <c r="M11" s="83"/>
    </row>
    <row r="12" spans="1:16" s="76" customFormat="1" ht="12.75" customHeight="1" x14ac:dyDescent="0.25">
      <c r="A12" s="83" t="s">
        <v>54</v>
      </c>
      <c r="B12" s="83"/>
      <c r="C12" s="83"/>
      <c r="D12" s="83"/>
      <c r="E12" s="83"/>
      <c r="F12" s="83"/>
      <c r="G12" s="83"/>
      <c r="H12" s="83"/>
      <c r="I12" s="83"/>
      <c r="J12" s="83"/>
      <c r="K12" s="83"/>
      <c r="L12" s="83"/>
      <c r="M12" s="83"/>
    </row>
    <row r="13" spans="1:16" s="76" customFormat="1" ht="12.75" customHeight="1" x14ac:dyDescent="0.25">
      <c r="L13" s="83"/>
      <c r="M13" s="83"/>
    </row>
    <row r="14" spans="1:16" s="76" customFormat="1" ht="12.75" customHeight="1" x14ac:dyDescent="0.55000000000000004">
      <c r="A14" s="83"/>
      <c r="B14" s="83"/>
      <c r="C14" s="84"/>
      <c r="D14" s="84"/>
      <c r="E14" s="84"/>
      <c r="F14" s="84"/>
      <c r="G14" s="84"/>
      <c r="H14" s="84"/>
      <c r="I14" s="84"/>
      <c r="J14" s="84"/>
      <c r="K14" s="84"/>
      <c r="L14" s="83"/>
      <c r="M14" s="83"/>
    </row>
    <row r="15" spans="1:16" ht="30.75" x14ac:dyDescent="0.55000000000000004">
      <c r="A15" s="83"/>
      <c r="B15" s="83"/>
      <c r="C15" s="84"/>
      <c r="D15" s="84"/>
      <c r="E15" s="84"/>
      <c r="F15" s="84"/>
      <c r="G15" s="84"/>
      <c r="H15" s="84"/>
      <c r="I15" s="84"/>
      <c r="J15" s="84"/>
      <c r="K15" s="84"/>
      <c r="L15" s="73"/>
      <c r="M15" s="73"/>
    </row>
    <row r="16" spans="1:16" ht="30.75" hidden="1" x14ac:dyDescent="0.55000000000000004">
      <c r="A16" s="83"/>
      <c r="B16" s="83"/>
      <c r="C16" s="84"/>
      <c r="D16" s="84"/>
      <c r="E16" s="84"/>
      <c r="F16" s="84"/>
      <c r="G16" s="84"/>
      <c r="H16" s="84"/>
      <c r="I16" s="84"/>
      <c r="J16" s="84"/>
      <c r="K16" s="84"/>
      <c r="L16" s="73"/>
      <c r="M16" s="73"/>
    </row>
    <row r="17" spans="1:13" ht="12.75" hidden="1" customHeight="1" x14ac:dyDescent="0.55000000000000004">
      <c r="A17" s="83"/>
      <c r="B17" s="83"/>
      <c r="C17" s="84"/>
      <c r="D17" s="84"/>
      <c r="E17" s="84"/>
      <c r="F17" s="84"/>
      <c r="G17" s="84"/>
      <c r="H17" s="84"/>
      <c r="I17" s="84"/>
      <c r="J17" s="84"/>
      <c r="K17" s="84"/>
      <c r="L17" s="75"/>
      <c r="M17" s="75"/>
    </row>
    <row r="18" spans="1:13" ht="14.25" hidden="1" x14ac:dyDescent="0.25">
      <c r="A18" s="73"/>
      <c r="B18" s="73"/>
      <c r="C18" s="73"/>
      <c r="D18" s="73"/>
      <c r="E18" s="73"/>
      <c r="F18" s="73"/>
      <c r="G18" s="73"/>
      <c r="H18" s="73"/>
      <c r="I18" s="73"/>
      <c r="J18" s="73"/>
      <c r="K18" s="73"/>
      <c r="L18" s="73"/>
      <c r="M18" s="73"/>
    </row>
    <row r="19" spans="1:13" ht="14.25" hidden="1" x14ac:dyDescent="0.25">
      <c r="A19" s="73"/>
      <c r="B19" s="73"/>
      <c r="C19" s="73"/>
      <c r="D19" s="73"/>
      <c r="E19" s="73"/>
      <c r="F19" s="73"/>
      <c r="G19" s="73"/>
      <c r="H19" s="73"/>
      <c r="I19" s="73"/>
      <c r="J19" s="73"/>
      <c r="K19" s="73"/>
      <c r="L19" s="73"/>
      <c r="M19" s="73"/>
    </row>
    <row r="20" spans="1:13" ht="30.75" hidden="1" customHeight="1" x14ac:dyDescent="0.45">
      <c r="A20" s="73"/>
      <c r="B20" s="73"/>
      <c r="C20" s="73"/>
      <c r="D20" s="73"/>
      <c r="E20" s="73"/>
      <c r="F20" s="73"/>
      <c r="G20" s="73"/>
      <c r="H20" s="73"/>
      <c r="I20" s="73"/>
      <c r="J20" s="73"/>
      <c r="K20" s="85"/>
      <c r="L20" s="73"/>
      <c r="M20" s="73"/>
    </row>
    <row r="21" spans="1:13" ht="30.75" hidden="1" customHeight="1" x14ac:dyDescent="0.25">
      <c r="A21" s="73"/>
      <c r="B21" s="73"/>
      <c r="C21" s="73"/>
      <c r="D21" s="73"/>
      <c r="E21" s="73"/>
      <c r="F21" s="73"/>
      <c r="G21" s="73"/>
      <c r="H21" s="73"/>
      <c r="I21" s="73"/>
      <c r="J21" s="73"/>
      <c r="K21" s="73"/>
      <c r="L21" s="73"/>
      <c r="M21" s="73"/>
    </row>
    <row r="22" spans="1:13" ht="14.25" hidden="1" x14ac:dyDescent="0.25">
      <c r="A22" s="73"/>
      <c r="B22" s="73"/>
      <c r="C22" s="73"/>
      <c r="D22" s="73"/>
      <c r="E22" s="73"/>
      <c r="F22" s="73"/>
      <c r="G22" s="73"/>
      <c r="H22" s="73"/>
      <c r="I22" s="73"/>
      <c r="J22" s="73"/>
      <c r="K22" s="73"/>
      <c r="L22" s="73"/>
      <c r="M22" s="73"/>
    </row>
    <row r="23" spans="1:13" ht="14.25" hidden="1" x14ac:dyDescent="0.25">
      <c r="A23" s="73"/>
      <c r="B23" s="73"/>
      <c r="C23" s="73"/>
      <c r="D23" s="73"/>
      <c r="E23" s="73"/>
      <c r="F23" s="73"/>
      <c r="G23" s="73"/>
      <c r="H23" s="73"/>
      <c r="I23" s="73"/>
      <c r="J23" s="73"/>
      <c r="K23" s="73"/>
      <c r="L23" s="73"/>
      <c r="M23" s="73"/>
    </row>
    <row r="24" spans="1:13" ht="12.75" hidden="1" customHeight="1" x14ac:dyDescent="0.25">
      <c r="A24" s="73"/>
      <c r="B24" s="73"/>
      <c r="C24" s="73"/>
      <c r="D24" s="73"/>
      <c r="E24" s="73"/>
      <c r="F24" s="73"/>
      <c r="G24" s="73"/>
      <c r="H24" s="73"/>
      <c r="I24" s="73"/>
      <c r="J24" s="73"/>
      <c r="K24" s="73"/>
      <c r="L24" s="86"/>
      <c r="M24" s="86"/>
    </row>
    <row r="25" spans="1:13" ht="14.25" hidden="1" x14ac:dyDescent="0.25">
      <c r="A25" s="73"/>
      <c r="B25" s="73"/>
      <c r="C25" s="73"/>
      <c r="D25" s="73"/>
      <c r="E25" s="73"/>
      <c r="F25" s="73"/>
      <c r="G25" s="73"/>
      <c r="H25" s="73"/>
      <c r="I25" s="73"/>
      <c r="J25" s="73"/>
      <c r="K25" s="73"/>
      <c r="L25" s="86"/>
      <c r="M25" s="86"/>
    </row>
    <row r="26" spans="1:13" ht="14.25" hidden="1" x14ac:dyDescent="0.25">
      <c r="A26" s="73"/>
      <c r="B26" s="73"/>
      <c r="C26" s="73"/>
      <c r="D26" s="73"/>
      <c r="E26" s="73"/>
      <c r="F26" s="73"/>
      <c r="G26" s="73"/>
      <c r="H26" s="73"/>
      <c r="I26" s="73"/>
      <c r="J26" s="73"/>
      <c r="K26" s="73"/>
      <c r="L26" s="86"/>
      <c r="M26" s="86"/>
    </row>
    <row r="27" spans="1:13" ht="14.25" hidden="1" x14ac:dyDescent="0.25">
      <c r="A27" s="86"/>
      <c r="B27" s="86"/>
      <c r="C27" s="86"/>
      <c r="D27" s="86"/>
      <c r="E27" s="86"/>
      <c r="F27" s="86"/>
      <c r="G27" s="86"/>
      <c r="H27" s="86"/>
      <c r="I27" s="86"/>
      <c r="J27" s="86"/>
      <c r="K27" s="86"/>
      <c r="L27" s="73"/>
      <c r="M27" s="73"/>
    </row>
    <row r="28" spans="1:13" ht="14.25" hidden="1" x14ac:dyDescent="0.25">
      <c r="A28" s="86"/>
      <c r="B28" s="86"/>
      <c r="C28" s="86"/>
      <c r="D28" s="86"/>
      <c r="E28" s="86"/>
      <c r="F28" s="86"/>
      <c r="G28" s="86"/>
      <c r="H28" s="86"/>
      <c r="I28" s="86"/>
      <c r="J28" s="86"/>
      <c r="K28" s="86"/>
      <c r="L28" s="73"/>
      <c r="M28" s="73"/>
    </row>
    <row r="29" spans="1:13" ht="14.25" hidden="1" x14ac:dyDescent="0.25">
      <c r="A29" s="86"/>
      <c r="B29" s="86"/>
      <c r="C29" s="86"/>
      <c r="D29" s="86"/>
      <c r="E29" s="86"/>
      <c r="F29" s="86"/>
      <c r="G29" s="86"/>
      <c r="H29" s="86"/>
      <c r="I29" s="86"/>
      <c r="J29" s="86"/>
      <c r="K29" s="86"/>
      <c r="L29" s="73"/>
      <c r="M29" s="73"/>
    </row>
    <row r="30" spans="1:13" ht="14.25" hidden="1" x14ac:dyDescent="0.25">
      <c r="A30" s="73"/>
      <c r="B30" s="73"/>
      <c r="C30" s="73"/>
      <c r="D30" s="73"/>
      <c r="E30" s="73"/>
      <c r="F30" s="73"/>
      <c r="G30" s="73"/>
      <c r="H30" s="73"/>
      <c r="I30" s="73"/>
      <c r="J30" s="73"/>
      <c r="K30" s="73"/>
      <c r="L30" s="73"/>
      <c r="M30" s="73"/>
    </row>
    <row r="31" spans="1:13" ht="14.25" hidden="1" x14ac:dyDescent="0.25">
      <c r="A31" s="73"/>
      <c r="B31" s="73"/>
      <c r="C31" s="73"/>
      <c r="D31" s="73"/>
      <c r="E31" s="73"/>
      <c r="F31" s="73"/>
      <c r="G31" s="73"/>
      <c r="H31" s="73"/>
      <c r="I31" s="73"/>
      <c r="J31" s="73"/>
      <c r="K31" s="73"/>
      <c r="L31" s="73"/>
      <c r="M31" s="73"/>
    </row>
    <row r="32" spans="1:13" ht="14.25" hidden="1" x14ac:dyDescent="0.25">
      <c r="A32" s="73"/>
      <c r="B32" s="73"/>
      <c r="C32" s="73"/>
      <c r="D32" s="73"/>
      <c r="E32" s="73"/>
      <c r="F32" s="73"/>
      <c r="G32" s="73"/>
      <c r="H32" s="73"/>
      <c r="I32" s="73"/>
      <c r="J32" s="73"/>
      <c r="K32" s="73"/>
      <c r="L32" s="73"/>
      <c r="M32" s="73"/>
    </row>
    <row r="33" spans="1:13" ht="14.25" hidden="1" x14ac:dyDescent="0.25">
      <c r="A33" s="73"/>
      <c r="B33" s="73"/>
      <c r="C33" s="73"/>
      <c r="D33" s="73"/>
      <c r="E33" s="73"/>
      <c r="F33" s="73"/>
      <c r="G33" s="73"/>
      <c r="H33" s="73"/>
      <c r="I33" s="73"/>
      <c r="J33" s="73"/>
      <c r="K33" s="73"/>
      <c r="L33" s="87"/>
      <c r="M33" s="87"/>
    </row>
    <row r="34" spans="1:13" ht="14.25" hidden="1" x14ac:dyDescent="0.25">
      <c r="A34" s="73"/>
      <c r="B34" s="73"/>
      <c r="C34" s="73"/>
      <c r="D34" s="73"/>
      <c r="E34" s="73"/>
      <c r="F34" s="73"/>
      <c r="G34" s="73"/>
      <c r="H34" s="73"/>
      <c r="I34" s="73"/>
      <c r="J34" s="73"/>
      <c r="K34" s="73"/>
      <c r="L34" s="73"/>
      <c r="M34" s="73"/>
    </row>
    <row r="35" spans="1:13" ht="20.25" hidden="1" x14ac:dyDescent="0.35">
      <c r="A35" s="73"/>
      <c r="B35" s="73"/>
      <c r="C35" s="73"/>
      <c r="D35" s="73"/>
      <c r="E35" s="73"/>
      <c r="F35" s="73"/>
      <c r="G35" s="73"/>
      <c r="H35" s="73"/>
      <c r="I35" s="73"/>
      <c r="J35" s="73"/>
      <c r="K35" s="73"/>
      <c r="L35" s="88"/>
      <c r="M35" s="88"/>
    </row>
    <row r="36" spans="1:13" ht="14.25" hidden="1" x14ac:dyDescent="0.25">
      <c r="A36" s="87"/>
      <c r="B36" s="87"/>
      <c r="C36" s="87"/>
      <c r="D36" s="87"/>
      <c r="E36" s="87"/>
      <c r="F36" s="87"/>
      <c r="G36" s="87"/>
      <c r="H36" s="87"/>
      <c r="I36" s="87"/>
      <c r="J36" s="87"/>
      <c r="K36" s="87"/>
      <c r="L36" s="73"/>
      <c r="M36" s="73"/>
    </row>
    <row r="37" spans="1:13" ht="12.75" hidden="1" customHeight="1" x14ac:dyDescent="0.25">
      <c r="A37" s="87"/>
      <c r="B37" s="87"/>
      <c r="C37" s="87"/>
      <c r="D37" s="87"/>
      <c r="E37" s="87"/>
      <c r="F37" s="73"/>
      <c r="G37" s="73"/>
      <c r="H37" s="73"/>
      <c r="I37" s="73"/>
      <c r="J37" s="73"/>
      <c r="K37" s="73"/>
      <c r="L37" s="89"/>
      <c r="M37" s="89"/>
    </row>
    <row r="38" spans="1:13" ht="12.75" hidden="1" customHeight="1" x14ac:dyDescent="0.35">
      <c r="A38" s="88"/>
      <c r="B38" s="88"/>
      <c r="C38" s="88"/>
      <c r="D38" s="88"/>
      <c r="E38" s="88"/>
      <c r="F38" s="88"/>
      <c r="G38" s="88"/>
      <c r="H38" s="88"/>
      <c r="I38" s="88"/>
      <c r="J38" s="88"/>
      <c r="K38" s="88"/>
      <c r="L38" s="89"/>
      <c r="M38" s="89"/>
    </row>
    <row r="39" spans="1:13" ht="12.75" hidden="1" customHeight="1" x14ac:dyDescent="0.25">
      <c r="A39" s="73"/>
      <c r="B39" s="73"/>
      <c r="C39" s="73"/>
      <c r="D39" s="73"/>
      <c r="E39" s="73"/>
      <c r="F39" s="73"/>
      <c r="G39" s="73"/>
      <c r="H39" s="73"/>
      <c r="I39" s="73"/>
      <c r="J39" s="73"/>
      <c r="K39" s="73"/>
      <c r="L39" s="89"/>
      <c r="M39" s="89"/>
    </row>
    <row r="40" spans="1:13" ht="14.25" hidden="1" x14ac:dyDescent="0.25">
      <c r="A40" s="89"/>
      <c r="B40" s="89"/>
      <c r="C40" s="89"/>
      <c r="D40" s="89"/>
      <c r="E40" s="89"/>
      <c r="F40" s="89"/>
      <c r="G40" s="89"/>
      <c r="H40" s="89"/>
      <c r="I40" s="89"/>
      <c r="J40" s="89"/>
      <c r="K40" s="89"/>
      <c r="L40" s="90"/>
      <c r="M40" s="90"/>
    </row>
    <row r="41" spans="1:13" ht="14.25" hidden="1" x14ac:dyDescent="0.2">
      <c r="A41" s="89"/>
      <c r="B41" s="89"/>
      <c r="C41" s="89"/>
      <c r="D41" s="89"/>
      <c r="E41" s="89"/>
      <c r="F41" s="89"/>
      <c r="G41" s="89"/>
      <c r="H41" s="89"/>
      <c r="I41" s="89"/>
      <c r="J41" s="89"/>
      <c r="K41" s="89"/>
    </row>
    <row r="42" spans="1:13" ht="14.25" hidden="1" x14ac:dyDescent="0.2">
      <c r="A42" s="89"/>
      <c r="B42" s="89"/>
      <c r="C42" s="89"/>
      <c r="D42" s="89"/>
      <c r="E42" s="89"/>
      <c r="F42" s="89"/>
      <c r="G42" s="89"/>
      <c r="H42" s="89"/>
      <c r="I42" s="89"/>
      <c r="J42" s="89"/>
      <c r="K42" s="89"/>
    </row>
    <row r="43" spans="1:13" ht="14.25" hidden="1" x14ac:dyDescent="0.25">
      <c r="A43" s="90"/>
      <c r="B43" s="90"/>
      <c r="C43" s="90"/>
      <c r="D43" s="90"/>
      <c r="E43" s="90" t="s">
        <v>54</v>
      </c>
      <c r="F43" s="90"/>
      <c r="G43" s="90"/>
      <c r="H43" s="90"/>
      <c r="I43" s="90"/>
      <c r="J43" s="90"/>
      <c r="K43" s="90"/>
    </row>
    <row r="44" spans="1:13" ht="12.75" hidden="1" x14ac:dyDescent="0.2"/>
    <row r="45" spans="1:13" ht="12.75" hidden="1" x14ac:dyDescent="0.2"/>
    <row r="46" spans="1:13" ht="12.75" hidden="1" x14ac:dyDescent="0.2"/>
    <row r="47" spans="1:13" ht="12.75" hidden="1" x14ac:dyDescent="0.2"/>
    <row r="48" spans="1:13" ht="12.75" hidden="1" x14ac:dyDescent="0.2"/>
    <row r="49" spans="7:7" ht="12.75" hidden="1" x14ac:dyDescent="0.2"/>
    <row r="50" spans="7:7" ht="12.75" hidden="1" x14ac:dyDescent="0.2"/>
    <row r="51" spans="7:7" ht="12.75" hidden="1" x14ac:dyDescent="0.2"/>
    <row r="52" spans="7:7" ht="12.75" hidden="1" x14ac:dyDescent="0.2"/>
    <row r="53" spans="7:7" ht="14.25" hidden="1" x14ac:dyDescent="0.25">
      <c r="G53" s="90"/>
    </row>
    <row r="54" spans="7:7" ht="12.75" x14ac:dyDescent="0.2"/>
    <row r="55" spans="7:7" ht="12.75" x14ac:dyDescent="0.2"/>
  </sheetData>
  <mergeCells count="3">
    <mergeCell ref="A5:K5"/>
    <mergeCell ref="A7:K7"/>
    <mergeCell ref="A9:K9"/>
  </mergeCells>
  <printOptions horizontalCentered="1"/>
  <pageMargins left="0.75" right="0.75" top="1" bottom="1" header="0.5" footer="0.5"/>
  <pageSetup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7099-CCE7-4090-A168-B54D657E68F9}">
  <sheetPr published="0">
    <tabColor theme="1" tint="0.14999847407452621"/>
  </sheetPr>
  <dimension ref="A1:XFC77"/>
  <sheetViews>
    <sheetView showGridLines="0" zoomScaleNormal="100" workbookViewId="0">
      <selection activeCell="D10" sqref="D10"/>
    </sheetView>
  </sheetViews>
  <sheetFormatPr defaultColWidth="0" defaultRowHeight="14.25" zeroHeight="1" x14ac:dyDescent="0.25"/>
  <cols>
    <col min="1" max="1" width="6" style="92" customWidth="1"/>
    <col min="2" max="2" width="101.42578125" style="92" customWidth="1"/>
    <col min="3" max="3" width="21.42578125" style="92" customWidth="1"/>
    <col min="4" max="5" width="26.7109375" style="92" customWidth="1"/>
    <col min="6" max="16383" width="9.42578125" style="92" hidden="1"/>
    <col min="16384" max="16384" width="0.140625" style="92" hidden="1" customWidth="1"/>
  </cols>
  <sheetData>
    <row r="1" spans="1:3" x14ac:dyDescent="0.25">
      <c r="A1" s="91" t="s">
        <v>204</v>
      </c>
      <c r="B1" s="173"/>
      <c r="C1" s="173"/>
    </row>
    <row r="2" spans="1:3" x14ac:dyDescent="0.25">
      <c r="A2" s="93">
        <v>1</v>
      </c>
      <c r="B2" s="174" t="s">
        <v>205</v>
      </c>
      <c r="C2" s="174"/>
    </row>
    <row r="3" spans="1:3" x14ac:dyDescent="0.25">
      <c r="A3" s="175"/>
      <c r="B3" s="176" t="s">
        <v>455</v>
      </c>
      <c r="C3" s="177"/>
    </row>
    <row r="4" spans="1:3" ht="102" customHeight="1" x14ac:dyDescent="0.25">
      <c r="A4" s="94"/>
      <c r="B4" s="276" t="s">
        <v>449</v>
      </c>
      <c r="C4" s="277"/>
    </row>
    <row r="5" spans="1:3" x14ac:dyDescent="0.25">
      <c r="A5" s="93">
        <v>2</v>
      </c>
      <c r="B5" s="174" t="s">
        <v>206</v>
      </c>
      <c r="C5" s="174"/>
    </row>
    <row r="6" spans="1:3" x14ac:dyDescent="0.25">
      <c r="A6" s="94"/>
      <c r="B6" s="178" t="s">
        <v>784</v>
      </c>
      <c r="C6" s="179">
        <v>45419</v>
      </c>
    </row>
    <row r="7" spans="1:3" x14ac:dyDescent="0.25">
      <c r="A7" s="94"/>
      <c r="B7" s="178" t="s">
        <v>785</v>
      </c>
      <c r="C7" s="179">
        <v>45427</v>
      </c>
    </row>
    <row r="8" spans="1:3" x14ac:dyDescent="0.25">
      <c r="A8" s="94"/>
      <c r="B8" s="178" t="s">
        <v>450</v>
      </c>
      <c r="C8" s="179">
        <v>45429</v>
      </c>
    </row>
    <row r="9" spans="1:3" x14ac:dyDescent="0.25">
      <c r="A9" s="94"/>
      <c r="B9" s="178" t="s">
        <v>786</v>
      </c>
      <c r="C9" s="179">
        <v>45450</v>
      </c>
    </row>
    <row r="10" spans="1:3" x14ac:dyDescent="0.25">
      <c r="A10" s="94"/>
      <c r="B10" s="178" t="s">
        <v>451</v>
      </c>
      <c r="C10" s="179" t="s">
        <v>787</v>
      </c>
    </row>
    <row r="11" spans="1:3" x14ac:dyDescent="0.25">
      <c r="A11" s="94"/>
      <c r="B11" s="178" t="s">
        <v>452</v>
      </c>
      <c r="C11" s="179">
        <v>45492</v>
      </c>
    </row>
    <row r="12" spans="1:3" x14ac:dyDescent="0.25">
      <c r="A12" s="94"/>
      <c r="B12" s="178" t="s">
        <v>453</v>
      </c>
      <c r="C12" s="179">
        <v>45495</v>
      </c>
    </row>
    <row r="13" spans="1:3" x14ac:dyDescent="0.25">
      <c r="A13" s="93">
        <v>3</v>
      </c>
      <c r="B13" s="180" t="s">
        <v>207</v>
      </c>
      <c r="C13" s="180"/>
    </row>
    <row r="14" spans="1:3" ht="60.95" customHeight="1" x14ac:dyDescent="0.25">
      <c r="A14" s="94"/>
      <c r="B14" s="278" t="s">
        <v>456</v>
      </c>
      <c r="C14" s="279"/>
    </row>
    <row r="15" spans="1:3" x14ac:dyDescent="0.25">
      <c r="A15" s="93">
        <v>4</v>
      </c>
      <c r="B15" s="180" t="s">
        <v>208</v>
      </c>
      <c r="C15" s="180"/>
    </row>
    <row r="16" spans="1:3" ht="48" customHeight="1" x14ac:dyDescent="0.25">
      <c r="A16" s="94"/>
      <c r="B16" s="280" t="s">
        <v>541</v>
      </c>
      <c r="C16" s="281"/>
    </row>
    <row r="17" spans="1:3" ht="62.45" customHeight="1" x14ac:dyDescent="0.25">
      <c r="A17" s="94"/>
      <c r="B17" s="282" t="s">
        <v>779</v>
      </c>
      <c r="C17" s="283"/>
    </row>
    <row r="18" spans="1:3" x14ac:dyDescent="0.25">
      <c r="A18" s="93">
        <v>5</v>
      </c>
      <c r="B18" s="284" t="s">
        <v>209</v>
      </c>
      <c r="C18" s="284"/>
    </row>
    <row r="19" spans="1:3" ht="48" customHeight="1" x14ac:dyDescent="0.25">
      <c r="A19" s="94"/>
      <c r="B19" s="280" t="s">
        <v>788</v>
      </c>
      <c r="C19" s="281"/>
    </row>
    <row r="20" spans="1:3" ht="71.45" customHeight="1" x14ac:dyDescent="0.25">
      <c r="A20" s="94"/>
      <c r="B20" s="282" t="s">
        <v>779</v>
      </c>
      <c r="C20" s="283"/>
    </row>
    <row r="21" spans="1:3" ht="84.75" customHeight="1" x14ac:dyDescent="0.25">
      <c r="A21" s="94"/>
      <c r="B21" s="274" t="s">
        <v>457</v>
      </c>
      <c r="C21" s="275"/>
    </row>
    <row r="22" spans="1:3" x14ac:dyDescent="0.25">
      <c r="A22" s="93">
        <v>6</v>
      </c>
      <c r="B22" s="284" t="s">
        <v>210</v>
      </c>
      <c r="C22" s="284"/>
    </row>
    <row r="23" spans="1:3" ht="54.6" customHeight="1" x14ac:dyDescent="0.25">
      <c r="A23" s="95"/>
      <c r="B23" s="278" t="s">
        <v>458</v>
      </c>
      <c r="C23" s="285"/>
    </row>
    <row r="24" spans="1:3" x14ac:dyDescent="0.25">
      <c r="A24" s="93">
        <v>7</v>
      </c>
      <c r="B24" s="286" t="s">
        <v>211</v>
      </c>
      <c r="C24" s="286"/>
    </row>
    <row r="25" spans="1:3" ht="176.1" customHeight="1" x14ac:dyDescent="0.25">
      <c r="A25" s="94"/>
      <c r="B25" s="287" t="s">
        <v>349</v>
      </c>
      <c r="C25" s="288"/>
    </row>
    <row r="26" spans="1:3" x14ac:dyDescent="0.25">
      <c r="A26" s="93">
        <v>8</v>
      </c>
      <c r="B26" s="284" t="s">
        <v>212</v>
      </c>
      <c r="C26" s="284"/>
    </row>
    <row r="27" spans="1:3" ht="58.5" customHeight="1" x14ac:dyDescent="0.25">
      <c r="A27" s="94"/>
      <c r="B27" s="274" t="s">
        <v>454</v>
      </c>
      <c r="C27" s="275"/>
    </row>
    <row r="28" spans="1:3" ht="20.100000000000001" customHeight="1" x14ac:dyDescent="0.25">
      <c r="A28" s="93">
        <v>9</v>
      </c>
      <c r="B28" s="289" t="s">
        <v>243</v>
      </c>
      <c r="C28" s="286"/>
    </row>
    <row r="29" spans="1:3" ht="99.95" customHeight="1" x14ac:dyDescent="0.25">
      <c r="A29" s="181"/>
      <c r="B29" s="274" t="s">
        <v>540</v>
      </c>
      <c r="C29" s="275"/>
    </row>
    <row r="30" spans="1:3" x14ac:dyDescent="0.25">
      <c r="A30" s="93">
        <v>10</v>
      </c>
      <c r="B30" s="289" t="s">
        <v>447</v>
      </c>
      <c r="C30" s="289"/>
    </row>
    <row r="31" spans="1:3" ht="111.95" customHeight="1" x14ac:dyDescent="0.25">
      <c r="A31" s="181"/>
      <c r="B31" s="274" t="s">
        <v>780</v>
      </c>
      <c r="C31" s="275"/>
    </row>
    <row r="32" spans="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18">
    <mergeCell ref="B31:C31"/>
    <mergeCell ref="B22:C22"/>
    <mergeCell ref="B23:C23"/>
    <mergeCell ref="B24:C24"/>
    <mergeCell ref="B25:C25"/>
    <mergeCell ref="B26:C26"/>
    <mergeCell ref="B27:C27"/>
    <mergeCell ref="B28:C28"/>
    <mergeCell ref="B29:C29"/>
    <mergeCell ref="B30:C30"/>
    <mergeCell ref="B21:C21"/>
    <mergeCell ref="B4:C4"/>
    <mergeCell ref="B14:C14"/>
    <mergeCell ref="B16:C16"/>
    <mergeCell ref="B17:C17"/>
    <mergeCell ref="B18:C18"/>
    <mergeCell ref="B19:C19"/>
    <mergeCell ref="B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AE79-3F27-40BF-8FAE-2CAEC3E63EE7}">
  <sheetPr>
    <pageSetUpPr autoPageBreaks="0"/>
  </sheetPr>
  <dimension ref="A1:FY11"/>
  <sheetViews>
    <sheetView topLeftCell="A3" zoomScale="90" zoomScaleNormal="90" workbookViewId="0">
      <selection activeCell="B33" sqref="B33"/>
    </sheetView>
  </sheetViews>
  <sheetFormatPr defaultRowHeight="12.75" x14ac:dyDescent="0.2"/>
  <cols>
    <col min="1" max="1" width="6.42578125" style="267" customWidth="1"/>
    <col min="2" max="2" width="33" style="267" customWidth="1"/>
    <col min="3" max="4" width="17.5703125" style="267" customWidth="1"/>
    <col min="5" max="5" width="33" style="267" customWidth="1"/>
    <col min="6" max="6" width="10.7109375" style="267" customWidth="1"/>
    <col min="7" max="7" width="33" style="267" customWidth="1"/>
    <col min="8" max="9" width="17.5703125" style="267" customWidth="1"/>
    <col min="10" max="10" width="33" style="267" customWidth="1"/>
    <col min="11" max="22" width="10.7109375" style="267" customWidth="1"/>
    <col min="23" max="23" width="7.7109375" style="267" customWidth="1"/>
    <col min="24" max="26" width="10.7109375" style="267" customWidth="1"/>
    <col min="27" max="27" width="11.7109375" style="267" customWidth="1"/>
    <col min="28" max="28" width="13.140625" style="267" customWidth="1"/>
    <col min="29" max="29" width="10.7109375" style="267" customWidth="1"/>
    <col min="30" max="30" width="13.28515625" style="267" customWidth="1"/>
    <col min="31" max="31" width="11.85546875" style="267" customWidth="1"/>
    <col min="32" max="32" width="13.28515625" style="267" customWidth="1"/>
    <col min="33" max="33" width="12.42578125" style="267" customWidth="1"/>
    <col min="34" max="34" width="11.7109375" style="267" customWidth="1"/>
    <col min="35" max="35" width="15.42578125" style="267" customWidth="1"/>
    <col min="36" max="37" width="10" style="267" customWidth="1"/>
    <col min="38" max="38" width="13.7109375" style="267" customWidth="1"/>
    <col min="39" max="39" width="11.28515625" style="267" customWidth="1"/>
    <col min="40" max="40" width="10.5703125" style="267" customWidth="1"/>
    <col min="41" max="41" width="10.7109375" style="267" customWidth="1"/>
    <col min="42" max="42" width="11.7109375" style="267" customWidth="1"/>
    <col min="43" max="44" width="11.85546875" style="267" customWidth="1"/>
    <col min="45" max="45" width="13.28515625" style="267" customWidth="1"/>
    <col min="46" max="46" width="7.28515625" style="267" customWidth="1"/>
    <col min="47" max="47" width="13.28515625" style="267" customWidth="1"/>
    <col min="48" max="48" width="10.140625" style="267" customWidth="1"/>
    <col min="49" max="49" width="11.7109375" style="267" customWidth="1"/>
    <col min="50" max="50" width="13.28515625" style="267" customWidth="1"/>
    <col min="51" max="51" width="2" style="267" customWidth="1"/>
    <col min="52" max="52" width="10.7109375" style="267" customWidth="1"/>
    <col min="53" max="55" width="34.28515625" style="267" customWidth="1"/>
    <col min="56" max="56" width="35.28515625" style="267" customWidth="1"/>
    <col min="57" max="60" width="10.7109375" style="267" customWidth="1"/>
    <col min="61" max="61" width="13.28515625" style="267" customWidth="1"/>
    <col min="62" max="64" width="10.7109375" style="267" customWidth="1"/>
    <col min="65" max="65" width="14.85546875" style="267" customWidth="1"/>
    <col min="66" max="66" width="10.7109375" style="267" customWidth="1"/>
    <col min="67" max="67" width="14.140625" style="267" customWidth="1"/>
    <col min="68" max="68" width="14" style="267" customWidth="1"/>
    <col min="69" max="69" width="15.42578125" style="267" customWidth="1"/>
    <col min="70" max="71" width="14" style="267" customWidth="1"/>
    <col min="72" max="73" width="14.28515625" style="267" customWidth="1"/>
    <col min="74" max="74" width="13.7109375" style="267" customWidth="1"/>
    <col min="75" max="75" width="12.5703125" style="267" customWidth="1"/>
    <col min="76" max="76" width="13.28515625" style="267" customWidth="1"/>
    <col min="77" max="77" width="12.5703125" style="267" customWidth="1"/>
    <col min="78" max="78" width="13.85546875" style="267" customWidth="1"/>
    <col min="79" max="80" width="12.5703125" style="267" customWidth="1"/>
    <col min="81" max="82" width="13.85546875" style="267" customWidth="1"/>
    <col min="83" max="84" width="12.5703125" style="267" customWidth="1"/>
    <col min="85" max="85" width="16.42578125" style="267" customWidth="1"/>
    <col min="86" max="93" width="12.5703125" style="267" customWidth="1"/>
    <col min="94" max="94" width="26.28515625" style="267" customWidth="1"/>
    <col min="95" max="95" width="11.28515625" style="267" customWidth="1"/>
    <col min="96" max="96" width="10.5703125" style="267" customWidth="1"/>
    <col min="97" max="97" width="17.140625" style="267" customWidth="1"/>
    <col min="98" max="98" width="26.7109375" style="267" customWidth="1"/>
    <col min="99" max="99" width="10.7109375" style="267" customWidth="1"/>
    <col min="100" max="100" width="12.7109375" style="267" customWidth="1"/>
    <col min="101" max="102" width="10" style="267" customWidth="1"/>
    <col min="103" max="103" width="11.140625" style="267" customWidth="1"/>
    <col min="104" max="104" width="10.7109375" style="267" customWidth="1"/>
    <col min="105" max="108" width="10" style="267" customWidth="1"/>
    <col min="109" max="128" width="11.42578125" style="267" customWidth="1"/>
    <col min="129" max="129" width="21.5703125" style="267" customWidth="1"/>
    <col min="130" max="130" width="23.140625" style="267" customWidth="1"/>
    <col min="131" max="133" width="13" style="267" customWidth="1"/>
    <col min="134" max="134" width="13.140625" style="267" customWidth="1"/>
    <col min="135" max="135" width="10.7109375" style="267" customWidth="1"/>
    <col min="136" max="136" width="25.5703125" style="267" customWidth="1"/>
    <col min="137" max="138" width="10.7109375" style="267" customWidth="1"/>
    <col min="139" max="139" width="25.5703125" style="267" customWidth="1"/>
    <col min="140" max="140" width="10.7109375" style="267" customWidth="1"/>
    <col min="141" max="141" width="8.42578125" style="267" customWidth="1"/>
    <col min="142" max="142" width="11.7109375" style="267" customWidth="1"/>
    <col min="143" max="143" width="6.5703125" style="267" customWidth="1"/>
    <col min="144" max="144" width="9" style="267" customWidth="1"/>
    <col min="145" max="145" width="8.5703125" style="267" customWidth="1"/>
    <col min="146" max="147" width="9.42578125" style="267" customWidth="1"/>
    <col min="148" max="149" width="20" style="267" customWidth="1"/>
    <col min="150" max="152" width="10.85546875" style="267" customWidth="1"/>
    <col min="153" max="153" width="6.7109375" style="267" customWidth="1"/>
    <col min="154" max="154" width="2" style="267" customWidth="1"/>
    <col min="155" max="155" width="10.85546875" style="267" customWidth="1"/>
    <col min="156" max="156" width="40.7109375" style="267" customWidth="1"/>
    <col min="157" max="157" width="11.5703125" style="267" customWidth="1"/>
    <col min="158" max="158" width="14.140625" style="267" customWidth="1"/>
    <col min="159" max="159" width="14.7109375" style="267" customWidth="1"/>
    <col min="160" max="160" width="27.85546875" style="267" customWidth="1"/>
    <col min="161" max="161" width="11.5703125" style="267" customWidth="1"/>
    <col min="162" max="162" width="14.28515625" style="267" customWidth="1"/>
    <col min="163" max="163" width="13.5703125" style="267" customWidth="1"/>
    <col min="164" max="164" width="9.140625" style="267" customWidth="1"/>
    <col min="165" max="166" width="11.28515625" style="267" customWidth="1"/>
    <col min="167" max="168" width="13.5703125" style="267" customWidth="1"/>
    <col min="169" max="169" width="8.85546875" style="267" customWidth="1"/>
    <col min="170" max="170" width="38.28515625" style="267" customWidth="1"/>
    <col min="171" max="171" width="10.85546875" style="267" customWidth="1"/>
    <col min="172" max="176" width="13.5703125" style="267" customWidth="1"/>
    <col min="177" max="177" width="10" style="267" customWidth="1"/>
    <col min="178" max="178" width="8" style="267" customWidth="1"/>
    <col min="179" max="180" width="13.5703125" style="267" customWidth="1"/>
    <col min="181" max="181" width="14.85546875" style="267" customWidth="1"/>
    <col min="182" max="16384" width="9.140625" style="267"/>
  </cols>
  <sheetData>
    <row r="1" spans="1:181" s="229" customFormat="1" ht="1.1499999999999999" customHeight="1" x14ac:dyDescent="0.2"/>
    <row r="2" spans="1:181" s="229" customFormat="1" ht="66.2" customHeight="1" x14ac:dyDescent="0.2"/>
    <row r="3" spans="1:181" s="229" customFormat="1" ht="24" customHeight="1" x14ac:dyDescent="0.2">
      <c r="A3" s="291"/>
      <c r="B3" s="291"/>
      <c r="C3" s="291"/>
      <c r="D3" s="291"/>
      <c r="E3" s="291"/>
      <c r="F3" s="291"/>
      <c r="G3" s="291"/>
      <c r="H3" s="291"/>
      <c r="I3" s="291"/>
      <c r="J3" s="291"/>
      <c r="K3" s="291"/>
      <c r="L3" s="291"/>
      <c r="M3" s="292" t="s">
        <v>542</v>
      </c>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t="s">
        <v>543</v>
      </c>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4" t="s">
        <v>544</v>
      </c>
      <c r="CQ3" s="294"/>
      <c r="CR3" s="294"/>
      <c r="CS3" s="294"/>
      <c r="CT3" s="294"/>
      <c r="CU3" s="294"/>
      <c r="CV3" s="294"/>
      <c r="CW3" s="294"/>
      <c r="CX3" s="294"/>
      <c r="CY3" s="294"/>
      <c r="CZ3" s="230"/>
      <c r="DA3" s="300" t="s">
        <v>545</v>
      </c>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294" t="s">
        <v>214</v>
      </c>
      <c r="EZ3" s="294"/>
      <c r="FA3" s="294"/>
      <c r="FB3" s="294"/>
      <c r="FC3" s="294"/>
      <c r="FD3" s="294"/>
      <c r="FE3" s="294"/>
      <c r="FF3" s="294"/>
      <c r="FG3" s="294"/>
      <c r="FH3" s="294"/>
      <c r="FI3" s="294"/>
      <c r="FJ3" s="294"/>
      <c r="FK3" s="294"/>
      <c r="FL3" s="294"/>
      <c r="FM3" s="294"/>
      <c r="FN3" s="294"/>
      <c r="FO3" s="294" t="s">
        <v>546</v>
      </c>
      <c r="FP3" s="294"/>
      <c r="FQ3" s="294"/>
      <c r="FR3" s="294"/>
      <c r="FS3" s="294"/>
      <c r="FT3" s="294"/>
      <c r="FU3" s="294"/>
      <c r="FV3" s="294"/>
      <c r="FW3" s="294"/>
      <c r="FX3" s="294"/>
      <c r="FY3" s="294"/>
    </row>
    <row r="4" spans="1:181" s="229" customFormat="1" ht="24" customHeight="1" x14ac:dyDescent="0.2">
      <c r="A4" s="231"/>
      <c r="B4" s="231"/>
      <c r="C4" s="231"/>
      <c r="D4" s="231"/>
      <c r="E4" s="231"/>
      <c r="F4" s="231"/>
      <c r="G4" s="231"/>
      <c r="H4" s="231"/>
      <c r="I4" s="231"/>
      <c r="J4" s="231"/>
      <c r="K4" s="231"/>
      <c r="L4" s="231"/>
      <c r="M4" s="290" t="s">
        <v>547</v>
      </c>
      <c r="N4" s="290"/>
      <c r="O4" s="290"/>
      <c r="P4" s="290"/>
      <c r="Q4" s="290"/>
      <c r="R4" s="290"/>
      <c r="S4" s="290"/>
      <c r="T4" s="290" t="s">
        <v>548</v>
      </c>
      <c r="U4" s="290"/>
      <c r="V4" s="290"/>
      <c r="W4" s="290"/>
      <c r="X4" s="290" t="s">
        <v>549</v>
      </c>
      <c r="Y4" s="290"/>
      <c r="Z4" s="290"/>
      <c r="AA4" s="233"/>
      <c r="AB4" s="233"/>
      <c r="AC4" s="233"/>
      <c r="AD4" s="290" t="s">
        <v>550</v>
      </c>
      <c r="AE4" s="290"/>
      <c r="AF4" s="290"/>
      <c r="AG4" s="290"/>
      <c r="AH4" s="233"/>
      <c r="AI4" s="290" t="s">
        <v>551</v>
      </c>
      <c r="AJ4" s="290"/>
      <c r="AK4" s="290"/>
      <c r="AL4" s="290"/>
      <c r="AM4" s="290"/>
      <c r="AN4" s="290"/>
      <c r="AO4" s="290"/>
      <c r="AP4" s="290"/>
      <c r="AQ4" s="290"/>
      <c r="AR4" s="290"/>
      <c r="AS4" s="290"/>
      <c r="AT4" s="290"/>
      <c r="AU4" s="290"/>
      <c r="AV4" s="290"/>
      <c r="AW4" s="290"/>
      <c r="AX4" s="233"/>
      <c r="AY4" s="233"/>
      <c r="AZ4" s="233"/>
      <c r="BA4" s="290" t="s">
        <v>32</v>
      </c>
      <c r="BB4" s="290"/>
      <c r="BC4" s="290"/>
      <c r="BD4" s="290"/>
      <c r="BE4" s="290"/>
      <c r="BF4" s="290" t="s">
        <v>552</v>
      </c>
      <c r="BG4" s="290"/>
      <c r="BH4" s="290"/>
      <c r="BI4" s="290"/>
      <c r="BJ4" s="290"/>
      <c r="BK4" s="293" t="s">
        <v>553</v>
      </c>
      <c r="BL4" s="293"/>
      <c r="BM4" s="293"/>
      <c r="BN4" s="293"/>
      <c r="BO4" s="293"/>
      <c r="BP4" s="293"/>
      <c r="BQ4" s="293"/>
      <c r="BR4" s="293"/>
      <c r="BS4" s="293"/>
      <c r="BT4" s="233"/>
      <c r="BU4" s="290" t="s">
        <v>554</v>
      </c>
      <c r="BV4" s="290"/>
      <c r="BW4" s="290"/>
      <c r="BX4" s="290" t="s">
        <v>555</v>
      </c>
      <c r="BY4" s="290"/>
      <c r="BZ4" s="290"/>
      <c r="CA4" s="290"/>
      <c r="CB4" s="290"/>
      <c r="CC4" s="290"/>
      <c r="CD4" s="290"/>
      <c r="CE4" s="290"/>
      <c r="CF4" s="290"/>
      <c r="CG4" s="290"/>
      <c r="CH4" s="290"/>
      <c r="CI4" s="290"/>
      <c r="CJ4" s="290"/>
      <c r="CK4" s="290"/>
      <c r="CL4" s="290"/>
      <c r="CM4" s="290"/>
      <c r="CN4" s="290"/>
      <c r="CO4" s="232"/>
      <c r="CP4" s="234"/>
      <c r="CQ4" s="235"/>
      <c r="CR4" s="235"/>
      <c r="CS4" s="295" t="s">
        <v>556</v>
      </c>
      <c r="CT4" s="295"/>
      <c r="CU4" s="235"/>
      <c r="CV4" s="235"/>
      <c r="CW4" s="235"/>
      <c r="CX4" s="235"/>
      <c r="CY4" s="235"/>
      <c r="CZ4" s="236"/>
      <c r="DA4" s="297" t="s">
        <v>557</v>
      </c>
      <c r="DB4" s="297"/>
      <c r="DC4" s="297"/>
      <c r="DD4" s="297"/>
      <c r="DE4" s="297"/>
      <c r="DF4" s="297"/>
      <c r="DG4" s="297"/>
      <c r="DH4" s="297"/>
      <c r="DI4" s="297"/>
      <c r="DJ4" s="297"/>
      <c r="DK4" s="297"/>
      <c r="DL4" s="297"/>
      <c r="DM4" s="297" t="s">
        <v>558</v>
      </c>
      <c r="DN4" s="297"/>
      <c r="DO4" s="297"/>
      <c r="DP4" s="297"/>
      <c r="DQ4" s="297"/>
      <c r="DR4" s="297"/>
      <c r="DS4" s="297"/>
      <c r="DT4" s="297"/>
      <c r="DU4" s="297"/>
      <c r="DV4" s="297"/>
      <c r="DW4" s="297"/>
      <c r="DX4" s="297"/>
      <c r="DY4" s="235"/>
      <c r="DZ4" s="235"/>
      <c r="EA4" s="235"/>
      <c r="EB4" s="235"/>
      <c r="EC4" s="235"/>
      <c r="ED4" s="235"/>
      <c r="EE4" s="295" t="s">
        <v>559</v>
      </c>
      <c r="EF4" s="295"/>
      <c r="EG4" s="295"/>
      <c r="EH4" s="295" t="s">
        <v>560</v>
      </c>
      <c r="EI4" s="295"/>
      <c r="EJ4" s="295"/>
      <c r="EK4" s="298" t="s">
        <v>561</v>
      </c>
      <c r="EL4" s="298"/>
      <c r="EM4" s="298"/>
      <c r="EN4" s="298"/>
      <c r="EO4" s="298"/>
      <c r="EP4" s="298"/>
      <c r="EQ4" s="298"/>
      <c r="ER4" s="298" t="s">
        <v>562</v>
      </c>
      <c r="ES4" s="298"/>
      <c r="ET4" s="298" t="s">
        <v>563</v>
      </c>
      <c r="EU4" s="298"/>
      <c r="EV4" s="298"/>
      <c r="EW4" s="298"/>
      <c r="EX4" s="237"/>
      <c r="EY4" s="298" t="s">
        <v>564</v>
      </c>
      <c r="EZ4" s="298"/>
      <c r="FA4" s="298" t="s">
        <v>565</v>
      </c>
      <c r="FB4" s="298"/>
      <c r="FC4" s="298" t="s">
        <v>566</v>
      </c>
      <c r="FD4" s="298"/>
      <c r="FE4" s="298"/>
      <c r="FF4" s="298"/>
      <c r="FG4" s="298"/>
      <c r="FH4" s="298"/>
      <c r="FI4" s="298"/>
      <c r="FJ4" s="298"/>
      <c r="FK4" s="299" t="s">
        <v>567</v>
      </c>
      <c r="FL4" s="299"/>
      <c r="FM4" s="295" t="s">
        <v>568</v>
      </c>
      <c r="FN4" s="295"/>
      <c r="FO4" s="296"/>
      <c r="FP4" s="296"/>
      <c r="FQ4" s="296"/>
      <c r="FR4" s="296"/>
      <c r="FS4" s="296"/>
      <c r="FT4" s="296"/>
      <c r="FU4" s="296"/>
      <c r="FV4" s="296"/>
      <c r="FW4" s="296"/>
      <c r="FX4" s="296"/>
      <c r="FY4" s="296"/>
    </row>
    <row r="5" spans="1:181" s="229" customFormat="1" ht="66.599999999999994" customHeight="1" x14ac:dyDescent="0.2">
      <c r="A5" s="238" t="s">
        <v>569</v>
      </c>
      <c r="B5" s="238" t="s">
        <v>570</v>
      </c>
      <c r="C5" s="238" t="s">
        <v>571</v>
      </c>
      <c r="D5" s="238" t="s">
        <v>572</v>
      </c>
      <c r="E5" s="238" t="s">
        <v>573</v>
      </c>
      <c r="F5" s="238" t="s">
        <v>574</v>
      </c>
      <c r="G5" s="238" t="s">
        <v>575</v>
      </c>
      <c r="H5" s="238" t="s">
        <v>576</v>
      </c>
      <c r="I5" s="238" t="s">
        <v>577</v>
      </c>
      <c r="J5" s="238" t="s">
        <v>578</v>
      </c>
      <c r="K5" s="239" t="s">
        <v>579</v>
      </c>
      <c r="L5" s="238" t="s">
        <v>580</v>
      </c>
      <c r="M5" s="240" t="s">
        <v>581</v>
      </c>
      <c r="N5" s="240" t="s">
        <v>582</v>
      </c>
      <c r="O5" s="240" t="s">
        <v>583</v>
      </c>
      <c r="P5" s="240" t="s">
        <v>584</v>
      </c>
      <c r="Q5" s="240" t="s">
        <v>585</v>
      </c>
      <c r="R5" s="240" t="s">
        <v>586</v>
      </c>
      <c r="S5" s="240" t="s">
        <v>587</v>
      </c>
      <c r="T5" s="240" t="s">
        <v>588</v>
      </c>
      <c r="U5" s="240" t="s">
        <v>589</v>
      </c>
      <c r="V5" s="240" t="s">
        <v>590</v>
      </c>
      <c r="W5" s="240" t="s">
        <v>591</v>
      </c>
      <c r="X5" s="240" t="s">
        <v>592</v>
      </c>
      <c r="Y5" s="240" t="s">
        <v>593</v>
      </c>
      <c r="Z5" s="240" t="s">
        <v>594</v>
      </c>
      <c r="AA5" s="240" t="s">
        <v>595</v>
      </c>
      <c r="AB5" s="240" t="s">
        <v>596</v>
      </c>
      <c r="AC5" s="240" t="s">
        <v>597</v>
      </c>
      <c r="AD5" s="240" t="s">
        <v>598</v>
      </c>
      <c r="AE5" s="240" t="s">
        <v>599</v>
      </c>
      <c r="AF5" s="240" t="s">
        <v>600</v>
      </c>
      <c r="AG5" s="240" t="s">
        <v>601</v>
      </c>
      <c r="AH5" s="240" t="s">
        <v>602</v>
      </c>
      <c r="AI5" s="240" t="s">
        <v>603</v>
      </c>
      <c r="AJ5" s="240" t="s">
        <v>604</v>
      </c>
      <c r="AK5" s="240" t="s">
        <v>605</v>
      </c>
      <c r="AL5" s="240" t="s">
        <v>606</v>
      </c>
      <c r="AM5" s="240" t="s">
        <v>607</v>
      </c>
      <c r="AN5" s="240" t="s">
        <v>608</v>
      </c>
      <c r="AO5" s="240" t="s">
        <v>609</v>
      </c>
      <c r="AP5" s="240" t="s">
        <v>610</v>
      </c>
      <c r="AQ5" s="240" t="s">
        <v>611</v>
      </c>
      <c r="AR5" s="240" t="s">
        <v>612</v>
      </c>
      <c r="AS5" s="240" t="s">
        <v>613</v>
      </c>
      <c r="AT5" s="240" t="s">
        <v>614</v>
      </c>
      <c r="AU5" s="240" t="s">
        <v>615</v>
      </c>
      <c r="AV5" s="240" t="s">
        <v>616</v>
      </c>
      <c r="AW5" s="240" t="s">
        <v>617</v>
      </c>
      <c r="AX5" s="240" t="s">
        <v>618</v>
      </c>
      <c r="AY5" s="240"/>
      <c r="AZ5" s="240" t="s">
        <v>619</v>
      </c>
      <c r="BA5" s="240" t="s">
        <v>620</v>
      </c>
      <c r="BB5" s="240" t="s">
        <v>621</v>
      </c>
      <c r="BC5" s="240" t="s">
        <v>622</v>
      </c>
      <c r="BD5" s="240" t="s">
        <v>623</v>
      </c>
      <c r="BE5" s="240" t="s">
        <v>624</v>
      </c>
      <c r="BF5" s="240" t="s">
        <v>625</v>
      </c>
      <c r="BG5" s="240" t="s">
        <v>626</v>
      </c>
      <c r="BH5" s="240" t="s">
        <v>627</v>
      </c>
      <c r="BI5" s="240" t="s">
        <v>628</v>
      </c>
      <c r="BJ5" s="240" t="s">
        <v>629</v>
      </c>
      <c r="BK5" s="240" t="s">
        <v>630</v>
      </c>
      <c r="BL5" s="240" t="s">
        <v>631</v>
      </c>
      <c r="BM5" s="240" t="s">
        <v>632</v>
      </c>
      <c r="BN5" s="240" t="s">
        <v>633</v>
      </c>
      <c r="BO5" s="240" t="s">
        <v>634</v>
      </c>
      <c r="BP5" s="240" t="s">
        <v>635</v>
      </c>
      <c r="BQ5" s="240" t="s">
        <v>636</v>
      </c>
      <c r="BR5" s="240" t="s">
        <v>637</v>
      </c>
      <c r="BS5" s="240" t="s">
        <v>371</v>
      </c>
      <c r="BT5" s="240" t="s">
        <v>638</v>
      </c>
      <c r="BU5" s="240" t="s">
        <v>639</v>
      </c>
      <c r="BV5" s="240" t="s">
        <v>640</v>
      </c>
      <c r="BW5" s="240" t="s">
        <v>641</v>
      </c>
      <c r="BX5" s="240" t="s">
        <v>642</v>
      </c>
      <c r="BY5" s="240" t="s">
        <v>643</v>
      </c>
      <c r="BZ5" s="240" t="s">
        <v>644</v>
      </c>
      <c r="CA5" s="240" t="s">
        <v>645</v>
      </c>
      <c r="CB5" s="240" t="s">
        <v>646</v>
      </c>
      <c r="CC5" s="240" t="s">
        <v>647</v>
      </c>
      <c r="CD5" s="240" t="s">
        <v>648</v>
      </c>
      <c r="CE5" s="240" t="s">
        <v>649</v>
      </c>
      <c r="CF5" s="240" t="s">
        <v>650</v>
      </c>
      <c r="CG5" s="240" t="s">
        <v>651</v>
      </c>
      <c r="CH5" s="240" t="s">
        <v>652</v>
      </c>
      <c r="CI5" s="240" t="s">
        <v>653</v>
      </c>
      <c r="CJ5" s="240" t="s">
        <v>654</v>
      </c>
      <c r="CK5" s="240" t="s">
        <v>655</v>
      </c>
      <c r="CL5" s="240" t="s">
        <v>656</v>
      </c>
      <c r="CM5" s="240" t="s">
        <v>657</v>
      </c>
      <c r="CN5" s="240" t="s">
        <v>658</v>
      </c>
      <c r="CO5" s="240" t="s">
        <v>659</v>
      </c>
      <c r="CP5" s="240" t="s">
        <v>660</v>
      </c>
      <c r="CQ5" s="240" t="s">
        <v>661</v>
      </c>
      <c r="CR5" s="240" t="s">
        <v>662</v>
      </c>
      <c r="CS5" s="240" t="s">
        <v>663</v>
      </c>
      <c r="CT5" s="240" t="s">
        <v>664</v>
      </c>
      <c r="CU5" s="240" t="s">
        <v>665</v>
      </c>
      <c r="CV5" s="240" t="s">
        <v>666</v>
      </c>
      <c r="CW5" s="240" t="s">
        <v>667</v>
      </c>
      <c r="CX5" s="240" t="s">
        <v>668</v>
      </c>
      <c r="CY5" s="240" t="s">
        <v>669</v>
      </c>
      <c r="CZ5" s="240" t="s">
        <v>670</v>
      </c>
      <c r="DA5" s="240" t="s">
        <v>671</v>
      </c>
      <c r="DB5" s="240" t="s">
        <v>672</v>
      </c>
      <c r="DC5" s="240" t="s">
        <v>673</v>
      </c>
      <c r="DD5" s="240" t="s">
        <v>674</v>
      </c>
      <c r="DE5" s="240" t="s">
        <v>675</v>
      </c>
      <c r="DF5" s="240" t="s">
        <v>676</v>
      </c>
      <c r="DG5" s="240" t="s">
        <v>677</v>
      </c>
      <c r="DH5" s="240" t="s">
        <v>678</v>
      </c>
      <c r="DI5" s="240" t="s">
        <v>679</v>
      </c>
      <c r="DJ5" s="240" t="s">
        <v>680</v>
      </c>
      <c r="DK5" s="240" t="s">
        <v>681</v>
      </c>
      <c r="DL5" s="240" t="s">
        <v>682</v>
      </c>
      <c r="DM5" s="240" t="s">
        <v>671</v>
      </c>
      <c r="DN5" s="240" t="s">
        <v>672</v>
      </c>
      <c r="DO5" s="240" t="s">
        <v>673</v>
      </c>
      <c r="DP5" s="240" t="s">
        <v>674</v>
      </c>
      <c r="DQ5" s="240" t="s">
        <v>675</v>
      </c>
      <c r="DR5" s="240" t="s">
        <v>676</v>
      </c>
      <c r="DS5" s="240" t="s">
        <v>677</v>
      </c>
      <c r="DT5" s="240" t="s">
        <v>678</v>
      </c>
      <c r="DU5" s="240" t="s">
        <v>679</v>
      </c>
      <c r="DV5" s="240" t="s">
        <v>680</v>
      </c>
      <c r="DW5" s="240" t="s">
        <v>681</v>
      </c>
      <c r="DX5" s="240" t="s">
        <v>682</v>
      </c>
      <c r="DY5" s="240" t="s">
        <v>683</v>
      </c>
      <c r="DZ5" s="240" t="s">
        <v>684</v>
      </c>
      <c r="EA5" s="240" t="s">
        <v>685</v>
      </c>
      <c r="EB5" s="240" t="s">
        <v>686</v>
      </c>
      <c r="EC5" s="240" t="s">
        <v>687</v>
      </c>
      <c r="ED5" s="240" t="s">
        <v>688</v>
      </c>
      <c r="EE5" s="240" t="s">
        <v>689</v>
      </c>
      <c r="EF5" s="240" t="s">
        <v>690</v>
      </c>
      <c r="EG5" s="240" t="s">
        <v>691</v>
      </c>
      <c r="EH5" s="240" t="s">
        <v>689</v>
      </c>
      <c r="EI5" s="240" t="s">
        <v>690</v>
      </c>
      <c r="EJ5" s="240" t="s">
        <v>691</v>
      </c>
      <c r="EK5" s="240" t="s">
        <v>692</v>
      </c>
      <c r="EL5" s="240" t="s">
        <v>446</v>
      </c>
      <c r="EM5" s="240" t="s">
        <v>693</v>
      </c>
      <c r="EN5" s="240" t="s">
        <v>694</v>
      </c>
      <c r="EO5" s="240" t="s">
        <v>695</v>
      </c>
      <c r="EP5" s="240" t="s">
        <v>696</v>
      </c>
      <c r="EQ5" s="240" t="s">
        <v>697</v>
      </c>
      <c r="ER5" s="240" t="s">
        <v>698</v>
      </c>
      <c r="ES5" s="240" t="s">
        <v>558</v>
      </c>
      <c r="ET5" s="240" t="s">
        <v>699</v>
      </c>
      <c r="EU5" s="240" t="s">
        <v>700</v>
      </c>
      <c r="EV5" s="240" t="s">
        <v>701</v>
      </c>
      <c r="EW5" s="240" t="s">
        <v>702</v>
      </c>
      <c r="EX5" s="240"/>
      <c r="EY5" s="240" t="s">
        <v>703</v>
      </c>
      <c r="EZ5" s="240" t="s">
        <v>690</v>
      </c>
      <c r="FA5" s="240" t="s">
        <v>704</v>
      </c>
      <c r="FB5" s="240" t="s">
        <v>705</v>
      </c>
      <c r="FC5" s="240" t="s">
        <v>706</v>
      </c>
      <c r="FD5" s="240" t="s">
        <v>707</v>
      </c>
      <c r="FE5" s="240" t="s">
        <v>708</v>
      </c>
      <c r="FF5" s="240" t="s">
        <v>709</v>
      </c>
      <c r="FG5" s="240" t="s">
        <v>710</v>
      </c>
      <c r="FH5" s="240" t="s">
        <v>711</v>
      </c>
      <c r="FI5" s="240" t="s">
        <v>712</v>
      </c>
      <c r="FJ5" s="240" t="s">
        <v>713</v>
      </c>
      <c r="FK5" s="240" t="s">
        <v>714</v>
      </c>
      <c r="FL5" s="240" t="s">
        <v>715</v>
      </c>
      <c r="FM5" s="240" t="s">
        <v>716</v>
      </c>
      <c r="FN5" s="240" t="s">
        <v>717</v>
      </c>
      <c r="FO5" s="240" t="s">
        <v>718</v>
      </c>
      <c r="FP5" s="240" t="s">
        <v>719</v>
      </c>
      <c r="FQ5" s="240" t="s">
        <v>720</v>
      </c>
      <c r="FR5" s="240" t="s">
        <v>721</v>
      </c>
      <c r="FS5" s="240" t="s">
        <v>722</v>
      </c>
      <c r="FT5" s="240" t="s">
        <v>723</v>
      </c>
      <c r="FU5" s="240" t="s">
        <v>724</v>
      </c>
      <c r="FV5" s="240" t="s">
        <v>725</v>
      </c>
      <c r="FW5" s="240" t="s">
        <v>726</v>
      </c>
      <c r="FX5" s="240" t="s">
        <v>727</v>
      </c>
      <c r="FY5" s="240" t="s">
        <v>728</v>
      </c>
    </row>
    <row r="6" spans="1:181" s="229" customFormat="1" ht="19.7" customHeight="1" x14ac:dyDescent="0.2">
      <c r="A6" s="241" t="s">
        <v>729</v>
      </c>
      <c r="B6" s="242" t="s">
        <v>730</v>
      </c>
      <c r="C6" s="242" t="s">
        <v>731</v>
      </c>
      <c r="D6" s="242" t="s">
        <v>732</v>
      </c>
      <c r="E6" s="242" t="s">
        <v>733</v>
      </c>
      <c r="F6" s="242" t="s">
        <v>734</v>
      </c>
      <c r="G6" s="242"/>
      <c r="H6" s="242" t="s">
        <v>735</v>
      </c>
      <c r="I6" s="242" t="s">
        <v>734</v>
      </c>
      <c r="J6" s="242" t="s">
        <v>736</v>
      </c>
      <c r="K6" s="243">
        <v>767</v>
      </c>
      <c r="L6" s="244">
        <v>26.639500000000002</v>
      </c>
      <c r="M6" s="245">
        <v>171</v>
      </c>
      <c r="N6" s="245">
        <v>412</v>
      </c>
      <c r="O6" s="245">
        <v>1317</v>
      </c>
      <c r="P6" s="245">
        <v>0</v>
      </c>
      <c r="Q6" s="245">
        <v>0</v>
      </c>
      <c r="R6" s="245"/>
      <c r="S6" s="245"/>
      <c r="T6" s="246">
        <v>103289</v>
      </c>
      <c r="U6" s="246">
        <v>2075243</v>
      </c>
      <c r="V6" s="246"/>
      <c r="W6" s="245">
        <v>2049</v>
      </c>
      <c r="X6" s="247"/>
      <c r="Y6" s="247"/>
      <c r="Z6" s="247"/>
      <c r="AA6" s="247" t="s">
        <v>737</v>
      </c>
      <c r="AB6" s="247" t="s">
        <v>737</v>
      </c>
      <c r="AC6" s="247" t="s">
        <v>738</v>
      </c>
      <c r="AD6" s="247" t="s">
        <v>737</v>
      </c>
      <c r="AE6" s="247" t="s">
        <v>739</v>
      </c>
      <c r="AF6" s="245">
        <v>332130</v>
      </c>
      <c r="AG6" s="245">
        <v>332131</v>
      </c>
      <c r="AH6" s="247" t="s">
        <v>737</v>
      </c>
      <c r="AI6" s="247" t="s">
        <v>737</v>
      </c>
      <c r="AJ6" s="247" t="s">
        <v>738</v>
      </c>
      <c r="AK6" s="247" t="s">
        <v>737</v>
      </c>
      <c r="AL6" s="247" t="s">
        <v>737</v>
      </c>
      <c r="AM6" s="247" t="s">
        <v>737</v>
      </c>
      <c r="AN6" s="247" t="s">
        <v>737</v>
      </c>
      <c r="AO6" s="247" t="s">
        <v>737</v>
      </c>
      <c r="AP6" s="247" t="s">
        <v>738</v>
      </c>
      <c r="AQ6" s="247" t="s">
        <v>737</v>
      </c>
      <c r="AR6" s="247" t="s">
        <v>738</v>
      </c>
      <c r="AS6" s="247" t="s">
        <v>737</v>
      </c>
      <c r="AT6" s="247" t="s">
        <v>737</v>
      </c>
      <c r="AU6" s="247" t="s">
        <v>738</v>
      </c>
      <c r="AV6" s="247" t="s">
        <v>738</v>
      </c>
      <c r="AW6" s="247" t="s">
        <v>738</v>
      </c>
      <c r="AX6" s="245">
        <v>532821</v>
      </c>
      <c r="AY6" s="247"/>
      <c r="AZ6" s="248" t="s">
        <v>738</v>
      </c>
      <c r="BA6" s="242" t="s">
        <v>740</v>
      </c>
      <c r="BB6" s="242" t="s">
        <v>741</v>
      </c>
      <c r="BC6" s="242" t="s">
        <v>742</v>
      </c>
      <c r="BD6" s="242" t="s">
        <v>740</v>
      </c>
      <c r="BE6" s="247" t="s">
        <v>737</v>
      </c>
      <c r="BF6" s="247" t="s">
        <v>738</v>
      </c>
      <c r="BG6" s="247" t="s">
        <v>737</v>
      </c>
      <c r="BH6" s="247" t="s">
        <v>738</v>
      </c>
      <c r="BI6" s="247" t="s">
        <v>738</v>
      </c>
      <c r="BJ6" s="247" t="s">
        <v>738</v>
      </c>
      <c r="BK6" s="247" t="s">
        <v>738</v>
      </c>
      <c r="BL6" s="247" t="s">
        <v>738</v>
      </c>
      <c r="BM6" s="247" t="s">
        <v>738</v>
      </c>
      <c r="BN6" s="247" t="s">
        <v>738</v>
      </c>
      <c r="BO6" s="247" t="s">
        <v>738</v>
      </c>
      <c r="BP6" s="247" t="s">
        <v>738</v>
      </c>
      <c r="BQ6" s="247" t="s">
        <v>738</v>
      </c>
      <c r="BR6" s="247" t="s">
        <v>738</v>
      </c>
      <c r="BS6" s="247" t="s">
        <v>738</v>
      </c>
      <c r="BT6" s="247" t="s">
        <v>738</v>
      </c>
      <c r="BU6" s="247" t="s">
        <v>738</v>
      </c>
      <c r="BV6" s="247" t="s">
        <v>738</v>
      </c>
      <c r="BW6" s="247" t="s">
        <v>738</v>
      </c>
      <c r="BX6" s="247" t="s">
        <v>738</v>
      </c>
      <c r="BY6" s="247" t="s">
        <v>738</v>
      </c>
      <c r="BZ6" s="247" t="s">
        <v>738</v>
      </c>
      <c r="CA6" s="247" t="s">
        <v>738</v>
      </c>
      <c r="CB6" s="247" t="s">
        <v>738</v>
      </c>
      <c r="CC6" s="247" t="s">
        <v>738</v>
      </c>
      <c r="CD6" s="247" t="s">
        <v>738</v>
      </c>
      <c r="CE6" s="247" t="s">
        <v>738</v>
      </c>
      <c r="CF6" s="247" t="s">
        <v>738</v>
      </c>
      <c r="CG6" s="247" t="s">
        <v>738</v>
      </c>
      <c r="CH6" s="247" t="s">
        <v>738</v>
      </c>
      <c r="CI6" s="247" t="s">
        <v>738</v>
      </c>
      <c r="CJ6" s="247" t="s">
        <v>738</v>
      </c>
      <c r="CK6" s="247" t="s">
        <v>738</v>
      </c>
      <c r="CL6" s="247" t="s">
        <v>738</v>
      </c>
      <c r="CM6" s="247" t="s">
        <v>737</v>
      </c>
      <c r="CN6" s="247" t="s">
        <v>738</v>
      </c>
      <c r="CO6" s="247" t="s">
        <v>737</v>
      </c>
      <c r="CP6" s="241" t="s">
        <v>743</v>
      </c>
      <c r="CQ6" s="242" t="s">
        <v>744</v>
      </c>
      <c r="CR6" s="242" t="s">
        <v>737</v>
      </c>
      <c r="CS6" s="242" t="s">
        <v>745</v>
      </c>
      <c r="CT6" s="242" t="s">
        <v>746</v>
      </c>
      <c r="CU6" s="247" t="s">
        <v>747</v>
      </c>
      <c r="CV6" s="247" t="s">
        <v>748</v>
      </c>
      <c r="CW6" s="247" t="s">
        <v>737</v>
      </c>
      <c r="CX6" s="247" t="s">
        <v>749</v>
      </c>
      <c r="CY6" s="247" t="s">
        <v>738</v>
      </c>
      <c r="CZ6" s="249">
        <v>3</v>
      </c>
      <c r="DA6" s="250">
        <v>15</v>
      </c>
      <c r="DB6" s="251"/>
      <c r="DC6" s="250"/>
      <c r="DD6" s="250"/>
      <c r="DE6" s="250">
        <v>32</v>
      </c>
      <c r="DF6" s="251"/>
      <c r="DG6" s="250"/>
      <c r="DH6" s="250"/>
      <c r="DI6" s="250">
        <v>52</v>
      </c>
      <c r="DJ6" s="251"/>
      <c r="DK6" s="250"/>
      <c r="DL6" s="250"/>
      <c r="DM6" s="250">
        <v>26</v>
      </c>
      <c r="DN6" s="251"/>
      <c r="DO6" s="250"/>
      <c r="DP6" s="250"/>
      <c r="DQ6" s="250">
        <v>65</v>
      </c>
      <c r="DR6" s="251"/>
      <c r="DS6" s="250"/>
      <c r="DT6" s="250"/>
      <c r="DU6" s="250">
        <v>104</v>
      </c>
      <c r="DV6" s="251"/>
      <c r="DW6" s="250"/>
      <c r="DX6" s="250"/>
      <c r="DY6" s="242" t="s">
        <v>750</v>
      </c>
      <c r="DZ6" s="242" t="s">
        <v>742</v>
      </c>
      <c r="EA6" s="242" t="s">
        <v>737</v>
      </c>
      <c r="EB6" s="242" t="s">
        <v>738</v>
      </c>
      <c r="EC6" s="242" t="s">
        <v>737</v>
      </c>
      <c r="ED6" s="252"/>
      <c r="EE6" s="246">
        <v>1702</v>
      </c>
      <c r="EF6" s="242" t="s">
        <v>751</v>
      </c>
      <c r="EG6" s="242" t="s">
        <v>752</v>
      </c>
      <c r="EH6" s="246">
        <v>1702</v>
      </c>
      <c r="EI6" s="242" t="s">
        <v>751</v>
      </c>
      <c r="EJ6" s="242" t="s">
        <v>752</v>
      </c>
      <c r="EK6" s="247" t="s">
        <v>753</v>
      </c>
      <c r="EL6" s="247" t="s">
        <v>738</v>
      </c>
      <c r="EM6" s="247" t="s">
        <v>738</v>
      </c>
      <c r="EN6" s="247" t="s">
        <v>738</v>
      </c>
      <c r="EO6" s="247" t="s">
        <v>738</v>
      </c>
      <c r="EP6" s="247" t="s">
        <v>738</v>
      </c>
      <c r="EQ6" s="247" t="s">
        <v>738</v>
      </c>
      <c r="ER6" s="247" t="s">
        <v>754</v>
      </c>
      <c r="ES6" s="247" t="s">
        <v>754</v>
      </c>
      <c r="ET6" s="247" t="s">
        <v>755</v>
      </c>
      <c r="EU6" s="247" t="s">
        <v>756</v>
      </c>
      <c r="EV6" s="247" t="s">
        <v>757</v>
      </c>
      <c r="EW6" s="247" t="s">
        <v>749</v>
      </c>
      <c r="EX6" s="247"/>
      <c r="EY6" s="241" t="s">
        <v>758</v>
      </c>
      <c r="EZ6" s="242" t="s">
        <v>759</v>
      </c>
      <c r="FA6" s="247" t="s">
        <v>737</v>
      </c>
      <c r="FB6" s="247" t="s">
        <v>760</v>
      </c>
      <c r="FC6" s="242" t="s">
        <v>761</v>
      </c>
      <c r="FD6" s="247" t="s">
        <v>762</v>
      </c>
      <c r="FE6" s="247" t="s">
        <v>763</v>
      </c>
      <c r="FF6" s="247" t="s">
        <v>68</v>
      </c>
      <c r="FG6" s="247" t="s">
        <v>68</v>
      </c>
      <c r="FH6" s="245"/>
      <c r="FI6" s="247" t="s">
        <v>743</v>
      </c>
      <c r="FJ6" s="246"/>
      <c r="FK6" s="247" t="s">
        <v>68</v>
      </c>
      <c r="FL6" s="247" t="s">
        <v>68</v>
      </c>
      <c r="FM6" s="247" t="s">
        <v>68</v>
      </c>
      <c r="FN6" s="247" t="s">
        <v>764</v>
      </c>
      <c r="FO6" s="241" t="s">
        <v>765</v>
      </c>
      <c r="FP6" s="242" t="s">
        <v>742</v>
      </c>
      <c r="FQ6" s="242" t="s">
        <v>742</v>
      </c>
      <c r="FR6" s="247" t="s">
        <v>738</v>
      </c>
      <c r="FS6" s="247" t="s">
        <v>738</v>
      </c>
      <c r="FT6" s="247" t="s">
        <v>742</v>
      </c>
      <c r="FU6" s="247" t="s">
        <v>742</v>
      </c>
      <c r="FV6" s="247" t="s">
        <v>742</v>
      </c>
      <c r="FW6" s="247" t="s">
        <v>738</v>
      </c>
      <c r="FX6" s="247" t="s">
        <v>738</v>
      </c>
      <c r="FY6" s="253" t="s">
        <v>737</v>
      </c>
    </row>
    <row r="7" spans="1:181" s="229" customFormat="1" ht="19.7" customHeight="1" x14ac:dyDescent="0.2">
      <c r="A7" s="254" t="s">
        <v>729</v>
      </c>
      <c r="B7" s="255" t="s">
        <v>730</v>
      </c>
      <c r="C7" s="255" t="s">
        <v>766</v>
      </c>
      <c r="D7" s="255" t="s">
        <v>732</v>
      </c>
      <c r="E7" s="255" t="s">
        <v>767</v>
      </c>
      <c r="F7" s="255" t="s">
        <v>734</v>
      </c>
      <c r="G7" s="255"/>
      <c r="H7" s="255" t="s">
        <v>768</v>
      </c>
      <c r="I7" s="255" t="s">
        <v>734</v>
      </c>
      <c r="J7" s="255" t="s">
        <v>769</v>
      </c>
      <c r="K7" s="256">
        <v>530</v>
      </c>
      <c r="L7" s="257">
        <v>40.613199999999999</v>
      </c>
      <c r="M7" s="258">
        <v>171</v>
      </c>
      <c r="N7" s="258">
        <v>412</v>
      </c>
      <c r="O7" s="258">
        <v>1317</v>
      </c>
      <c r="P7" s="258">
        <v>0</v>
      </c>
      <c r="Q7" s="258">
        <v>0</v>
      </c>
      <c r="R7" s="258"/>
      <c r="S7" s="258"/>
      <c r="T7" s="259">
        <v>103289</v>
      </c>
      <c r="U7" s="259">
        <v>2075243</v>
      </c>
      <c r="V7" s="259"/>
      <c r="W7" s="258">
        <v>2049</v>
      </c>
      <c r="X7" s="260"/>
      <c r="Y7" s="260"/>
      <c r="Z7" s="260"/>
      <c r="AA7" s="260" t="s">
        <v>737</v>
      </c>
      <c r="AB7" s="260" t="s">
        <v>737</v>
      </c>
      <c r="AC7" s="260" t="s">
        <v>738</v>
      </c>
      <c r="AD7" s="260" t="s">
        <v>737</v>
      </c>
      <c r="AE7" s="260" t="s">
        <v>739</v>
      </c>
      <c r="AF7" s="258">
        <v>332130</v>
      </c>
      <c r="AG7" s="258">
        <v>332131</v>
      </c>
      <c r="AH7" s="260" t="s">
        <v>737</v>
      </c>
      <c r="AI7" s="260" t="s">
        <v>737</v>
      </c>
      <c r="AJ7" s="260" t="s">
        <v>738</v>
      </c>
      <c r="AK7" s="260" t="s">
        <v>737</v>
      </c>
      <c r="AL7" s="260" t="s">
        <v>737</v>
      </c>
      <c r="AM7" s="260" t="s">
        <v>737</v>
      </c>
      <c r="AN7" s="260" t="s">
        <v>737</v>
      </c>
      <c r="AO7" s="260" t="s">
        <v>737</v>
      </c>
      <c r="AP7" s="260" t="s">
        <v>738</v>
      </c>
      <c r="AQ7" s="260" t="s">
        <v>737</v>
      </c>
      <c r="AR7" s="260" t="s">
        <v>738</v>
      </c>
      <c r="AS7" s="260" t="s">
        <v>737</v>
      </c>
      <c r="AT7" s="260" t="s">
        <v>737</v>
      </c>
      <c r="AU7" s="260" t="s">
        <v>738</v>
      </c>
      <c r="AV7" s="260" t="s">
        <v>738</v>
      </c>
      <c r="AW7" s="260" t="s">
        <v>738</v>
      </c>
      <c r="AX7" s="258">
        <v>532821</v>
      </c>
      <c r="AY7" s="260"/>
      <c r="AZ7" s="261" t="s">
        <v>738</v>
      </c>
      <c r="BA7" s="255" t="s">
        <v>740</v>
      </c>
      <c r="BB7" s="255" t="s">
        <v>741</v>
      </c>
      <c r="BC7" s="255" t="s">
        <v>742</v>
      </c>
      <c r="BD7" s="255" t="s">
        <v>740</v>
      </c>
      <c r="BE7" s="260" t="s">
        <v>737</v>
      </c>
      <c r="BF7" s="260" t="s">
        <v>738</v>
      </c>
      <c r="BG7" s="260" t="s">
        <v>737</v>
      </c>
      <c r="BH7" s="260" t="s">
        <v>738</v>
      </c>
      <c r="BI7" s="260" t="s">
        <v>738</v>
      </c>
      <c r="BJ7" s="260" t="s">
        <v>738</v>
      </c>
      <c r="BK7" s="260" t="s">
        <v>738</v>
      </c>
      <c r="BL7" s="260" t="s">
        <v>738</v>
      </c>
      <c r="BM7" s="260" t="s">
        <v>738</v>
      </c>
      <c r="BN7" s="260" t="s">
        <v>738</v>
      </c>
      <c r="BO7" s="260" t="s">
        <v>738</v>
      </c>
      <c r="BP7" s="260" t="s">
        <v>738</v>
      </c>
      <c r="BQ7" s="260" t="s">
        <v>738</v>
      </c>
      <c r="BR7" s="260" t="s">
        <v>738</v>
      </c>
      <c r="BS7" s="260" t="s">
        <v>738</v>
      </c>
      <c r="BT7" s="260" t="s">
        <v>738</v>
      </c>
      <c r="BU7" s="260" t="s">
        <v>738</v>
      </c>
      <c r="BV7" s="260" t="s">
        <v>738</v>
      </c>
      <c r="BW7" s="260" t="s">
        <v>738</v>
      </c>
      <c r="BX7" s="260" t="s">
        <v>738</v>
      </c>
      <c r="BY7" s="260" t="s">
        <v>738</v>
      </c>
      <c r="BZ7" s="260" t="s">
        <v>738</v>
      </c>
      <c r="CA7" s="260" t="s">
        <v>738</v>
      </c>
      <c r="CB7" s="260" t="s">
        <v>738</v>
      </c>
      <c r="CC7" s="260" t="s">
        <v>738</v>
      </c>
      <c r="CD7" s="260" t="s">
        <v>738</v>
      </c>
      <c r="CE7" s="260" t="s">
        <v>738</v>
      </c>
      <c r="CF7" s="260" t="s">
        <v>738</v>
      </c>
      <c r="CG7" s="260" t="s">
        <v>738</v>
      </c>
      <c r="CH7" s="260" t="s">
        <v>738</v>
      </c>
      <c r="CI7" s="260" t="s">
        <v>738</v>
      </c>
      <c r="CJ7" s="260" t="s">
        <v>738</v>
      </c>
      <c r="CK7" s="260" t="s">
        <v>738</v>
      </c>
      <c r="CL7" s="260" t="s">
        <v>738</v>
      </c>
      <c r="CM7" s="260" t="s">
        <v>737</v>
      </c>
      <c r="CN7" s="260" t="s">
        <v>738</v>
      </c>
      <c r="CO7" s="260" t="s">
        <v>737</v>
      </c>
      <c r="CP7" s="254" t="s">
        <v>743</v>
      </c>
      <c r="CQ7" s="255" t="s">
        <v>744</v>
      </c>
      <c r="CR7" s="255" t="s">
        <v>737</v>
      </c>
      <c r="CS7" s="255" t="s">
        <v>745</v>
      </c>
      <c r="CT7" s="255" t="s">
        <v>746</v>
      </c>
      <c r="CU7" s="260" t="s">
        <v>747</v>
      </c>
      <c r="CV7" s="260" t="s">
        <v>748</v>
      </c>
      <c r="CW7" s="260" t="s">
        <v>737</v>
      </c>
      <c r="CX7" s="260" t="s">
        <v>749</v>
      </c>
      <c r="CY7" s="260" t="s">
        <v>738</v>
      </c>
      <c r="CZ7" s="262">
        <v>3</v>
      </c>
      <c r="DA7" s="263">
        <v>15</v>
      </c>
      <c r="DB7" s="264"/>
      <c r="DC7" s="263"/>
      <c r="DD7" s="263"/>
      <c r="DE7" s="263">
        <v>32</v>
      </c>
      <c r="DF7" s="264"/>
      <c r="DG7" s="263"/>
      <c r="DH7" s="263"/>
      <c r="DI7" s="263">
        <v>52</v>
      </c>
      <c r="DJ7" s="264"/>
      <c r="DK7" s="263"/>
      <c r="DL7" s="263"/>
      <c r="DM7" s="263">
        <v>26</v>
      </c>
      <c r="DN7" s="264"/>
      <c r="DO7" s="263"/>
      <c r="DP7" s="263"/>
      <c r="DQ7" s="263">
        <v>65</v>
      </c>
      <c r="DR7" s="264"/>
      <c r="DS7" s="263"/>
      <c r="DT7" s="263"/>
      <c r="DU7" s="263">
        <v>104</v>
      </c>
      <c r="DV7" s="264"/>
      <c r="DW7" s="263"/>
      <c r="DX7" s="263"/>
      <c r="DY7" s="255" t="s">
        <v>750</v>
      </c>
      <c r="DZ7" s="255" t="s">
        <v>742</v>
      </c>
      <c r="EA7" s="255" t="s">
        <v>737</v>
      </c>
      <c r="EB7" s="255" t="s">
        <v>738</v>
      </c>
      <c r="EC7" s="255" t="s">
        <v>737</v>
      </c>
      <c r="ED7" s="265"/>
      <c r="EE7" s="259">
        <v>1702</v>
      </c>
      <c r="EF7" s="255" t="s">
        <v>751</v>
      </c>
      <c r="EG7" s="255" t="s">
        <v>752</v>
      </c>
      <c r="EH7" s="259">
        <v>1702</v>
      </c>
      <c r="EI7" s="255" t="s">
        <v>751</v>
      </c>
      <c r="EJ7" s="255" t="s">
        <v>752</v>
      </c>
      <c r="EK7" s="260" t="s">
        <v>753</v>
      </c>
      <c r="EL7" s="260" t="s">
        <v>738</v>
      </c>
      <c r="EM7" s="260" t="s">
        <v>738</v>
      </c>
      <c r="EN7" s="260" t="s">
        <v>738</v>
      </c>
      <c r="EO7" s="260" t="s">
        <v>738</v>
      </c>
      <c r="EP7" s="260" t="s">
        <v>738</v>
      </c>
      <c r="EQ7" s="260" t="s">
        <v>738</v>
      </c>
      <c r="ER7" s="260" t="s">
        <v>754</v>
      </c>
      <c r="ES7" s="260" t="s">
        <v>754</v>
      </c>
      <c r="ET7" s="260" t="s">
        <v>755</v>
      </c>
      <c r="EU7" s="260" t="s">
        <v>756</v>
      </c>
      <c r="EV7" s="260" t="s">
        <v>757</v>
      </c>
      <c r="EW7" s="260" t="s">
        <v>749</v>
      </c>
      <c r="EX7" s="260"/>
      <c r="EY7" s="254" t="s">
        <v>758</v>
      </c>
      <c r="EZ7" s="255" t="s">
        <v>759</v>
      </c>
      <c r="FA7" s="260" t="s">
        <v>737</v>
      </c>
      <c r="FB7" s="260" t="s">
        <v>760</v>
      </c>
      <c r="FC7" s="255" t="s">
        <v>761</v>
      </c>
      <c r="FD7" s="260" t="s">
        <v>762</v>
      </c>
      <c r="FE7" s="260" t="s">
        <v>763</v>
      </c>
      <c r="FF7" s="260" t="s">
        <v>68</v>
      </c>
      <c r="FG7" s="260" t="s">
        <v>68</v>
      </c>
      <c r="FH7" s="258"/>
      <c r="FI7" s="260" t="s">
        <v>743</v>
      </c>
      <c r="FJ7" s="259"/>
      <c r="FK7" s="260" t="s">
        <v>68</v>
      </c>
      <c r="FL7" s="260" t="s">
        <v>68</v>
      </c>
      <c r="FM7" s="260" t="s">
        <v>68</v>
      </c>
      <c r="FN7" s="260" t="s">
        <v>764</v>
      </c>
      <c r="FO7" s="254" t="s">
        <v>765</v>
      </c>
      <c r="FP7" s="255" t="s">
        <v>742</v>
      </c>
      <c r="FQ7" s="255" t="s">
        <v>742</v>
      </c>
      <c r="FR7" s="260" t="s">
        <v>738</v>
      </c>
      <c r="FS7" s="260" t="s">
        <v>738</v>
      </c>
      <c r="FT7" s="260" t="s">
        <v>742</v>
      </c>
      <c r="FU7" s="260" t="s">
        <v>742</v>
      </c>
      <c r="FV7" s="260" t="s">
        <v>742</v>
      </c>
      <c r="FW7" s="260" t="s">
        <v>738</v>
      </c>
      <c r="FX7" s="260" t="s">
        <v>738</v>
      </c>
      <c r="FY7" s="266" t="s">
        <v>737</v>
      </c>
    </row>
    <row r="8" spans="1:181" s="229" customFormat="1" ht="19.7" customHeight="1" x14ac:dyDescent="0.2">
      <c r="A8" s="241" t="s">
        <v>729</v>
      </c>
      <c r="B8" s="242" t="s">
        <v>730</v>
      </c>
      <c r="C8" s="242" t="s">
        <v>766</v>
      </c>
      <c r="D8" s="242" t="s">
        <v>732</v>
      </c>
      <c r="E8" s="242" t="s">
        <v>767</v>
      </c>
      <c r="F8" s="242" t="s">
        <v>734</v>
      </c>
      <c r="G8" s="242"/>
      <c r="H8" s="242" t="s">
        <v>770</v>
      </c>
      <c r="I8" s="242" t="s">
        <v>734</v>
      </c>
      <c r="J8" s="242" t="s">
        <v>771</v>
      </c>
      <c r="K8" s="243">
        <v>281</v>
      </c>
      <c r="L8" s="244">
        <v>71.531999999999996</v>
      </c>
      <c r="M8" s="245">
        <v>171</v>
      </c>
      <c r="N8" s="245">
        <v>412</v>
      </c>
      <c r="O8" s="245">
        <v>1317</v>
      </c>
      <c r="P8" s="245">
        <v>0</v>
      </c>
      <c r="Q8" s="245">
        <v>0</v>
      </c>
      <c r="R8" s="245"/>
      <c r="S8" s="245"/>
      <c r="T8" s="246">
        <v>103289</v>
      </c>
      <c r="U8" s="246">
        <v>2075243</v>
      </c>
      <c r="V8" s="246"/>
      <c r="W8" s="245">
        <v>2049</v>
      </c>
      <c r="X8" s="247"/>
      <c r="Y8" s="247"/>
      <c r="Z8" s="247"/>
      <c r="AA8" s="247" t="s">
        <v>737</v>
      </c>
      <c r="AB8" s="247" t="s">
        <v>737</v>
      </c>
      <c r="AC8" s="247" t="s">
        <v>738</v>
      </c>
      <c r="AD8" s="247" t="s">
        <v>737</v>
      </c>
      <c r="AE8" s="247" t="s">
        <v>739</v>
      </c>
      <c r="AF8" s="245">
        <v>332130</v>
      </c>
      <c r="AG8" s="245">
        <v>332131</v>
      </c>
      <c r="AH8" s="247" t="s">
        <v>737</v>
      </c>
      <c r="AI8" s="247" t="s">
        <v>737</v>
      </c>
      <c r="AJ8" s="247" t="s">
        <v>738</v>
      </c>
      <c r="AK8" s="247" t="s">
        <v>737</v>
      </c>
      <c r="AL8" s="247" t="s">
        <v>737</v>
      </c>
      <c r="AM8" s="247" t="s">
        <v>737</v>
      </c>
      <c r="AN8" s="247" t="s">
        <v>737</v>
      </c>
      <c r="AO8" s="247" t="s">
        <v>737</v>
      </c>
      <c r="AP8" s="247" t="s">
        <v>738</v>
      </c>
      <c r="AQ8" s="247" t="s">
        <v>737</v>
      </c>
      <c r="AR8" s="247" t="s">
        <v>738</v>
      </c>
      <c r="AS8" s="247" t="s">
        <v>737</v>
      </c>
      <c r="AT8" s="247" t="s">
        <v>737</v>
      </c>
      <c r="AU8" s="247" t="s">
        <v>738</v>
      </c>
      <c r="AV8" s="247" t="s">
        <v>738</v>
      </c>
      <c r="AW8" s="247" t="s">
        <v>738</v>
      </c>
      <c r="AX8" s="245">
        <v>532821</v>
      </c>
      <c r="AY8" s="247"/>
      <c r="AZ8" s="248" t="s">
        <v>738</v>
      </c>
      <c r="BA8" s="242" t="s">
        <v>740</v>
      </c>
      <c r="BB8" s="242" t="s">
        <v>741</v>
      </c>
      <c r="BC8" s="242" t="s">
        <v>742</v>
      </c>
      <c r="BD8" s="242" t="s">
        <v>740</v>
      </c>
      <c r="BE8" s="247" t="s">
        <v>737</v>
      </c>
      <c r="BF8" s="247" t="s">
        <v>738</v>
      </c>
      <c r="BG8" s="247" t="s">
        <v>737</v>
      </c>
      <c r="BH8" s="247" t="s">
        <v>738</v>
      </c>
      <c r="BI8" s="247" t="s">
        <v>738</v>
      </c>
      <c r="BJ8" s="247" t="s">
        <v>738</v>
      </c>
      <c r="BK8" s="247" t="s">
        <v>738</v>
      </c>
      <c r="BL8" s="247" t="s">
        <v>738</v>
      </c>
      <c r="BM8" s="247" t="s">
        <v>738</v>
      </c>
      <c r="BN8" s="247" t="s">
        <v>738</v>
      </c>
      <c r="BO8" s="247" t="s">
        <v>738</v>
      </c>
      <c r="BP8" s="247" t="s">
        <v>738</v>
      </c>
      <c r="BQ8" s="247" t="s">
        <v>738</v>
      </c>
      <c r="BR8" s="247" t="s">
        <v>738</v>
      </c>
      <c r="BS8" s="247" t="s">
        <v>738</v>
      </c>
      <c r="BT8" s="247" t="s">
        <v>738</v>
      </c>
      <c r="BU8" s="247" t="s">
        <v>738</v>
      </c>
      <c r="BV8" s="247" t="s">
        <v>738</v>
      </c>
      <c r="BW8" s="247" t="s">
        <v>738</v>
      </c>
      <c r="BX8" s="247" t="s">
        <v>738</v>
      </c>
      <c r="BY8" s="247" t="s">
        <v>738</v>
      </c>
      <c r="BZ8" s="247" t="s">
        <v>738</v>
      </c>
      <c r="CA8" s="247" t="s">
        <v>738</v>
      </c>
      <c r="CB8" s="247" t="s">
        <v>738</v>
      </c>
      <c r="CC8" s="247" t="s">
        <v>738</v>
      </c>
      <c r="CD8" s="247" t="s">
        <v>738</v>
      </c>
      <c r="CE8" s="247" t="s">
        <v>738</v>
      </c>
      <c r="CF8" s="247" t="s">
        <v>738</v>
      </c>
      <c r="CG8" s="247" t="s">
        <v>738</v>
      </c>
      <c r="CH8" s="247" t="s">
        <v>738</v>
      </c>
      <c r="CI8" s="247" t="s">
        <v>738</v>
      </c>
      <c r="CJ8" s="247" t="s">
        <v>738</v>
      </c>
      <c r="CK8" s="247" t="s">
        <v>738</v>
      </c>
      <c r="CL8" s="247" t="s">
        <v>738</v>
      </c>
      <c r="CM8" s="247" t="s">
        <v>737</v>
      </c>
      <c r="CN8" s="247" t="s">
        <v>738</v>
      </c>
      <c r="CO8" s="247" t="s">
        <v>737</v>
      </c>
      <c r="CP8" s="241" t="s">
        <v>743</v>
      </c>
      <c r="CQ8" s="242" t="s">
        <v>744</v>
      </c>
      <c r="CR8" s="242" t="s">
        <v>737</v>
      </c>
      <c r="CS8" s="242" t="s">
        <v>745</v>
      </c>
      <c r="CT8" s="242" t="s">
        <v>746</v>
      </c>
      <c r="CU8" s="247" t="s">
        <v>747</v>
      </c>
      <c r="CV8" s="247" t="s">
        <v>748</v>
      </c>
      <c r="CW8" s="247" t="s">
        <v>737</v>
      </c>
      <c r="CX8" s="247" t="s">
        <v>749</v>
      </c>
      <c r="CY8" s="247" t="s">
        <v>738</v>
      </c>
      <c r="CZ8" s="249">
        <v>3</v>
      </c>
      <c r="DA8" s="250">
        <v>15</v>
      </c>
      <c r="DB8" s="251"/>
      <c r="DC8" s="250"/>
      <c r="DD8" s="250"/>
      <c r="DE8" s="250">
        <v>32</v>
      </c>
      <c r="DF8" s="251"/>
      <c r="DG8" s="250"/>
      <c r="DH8" s="250"/>
      <c r="DI8" s="250">
        <v>52</v>
      </c>
      <c r="DJ8" s="251"/>
      <c r="DK8" s="250"/>
      <c r="DL8" s="250"/>
      <c r="DM8" s="250">
        <v>26</v>
      </c>
      <c r="DN8" s="251"/>
      <c r="DO8" s="250"/>
      <c r="DP8" s="250"/>
      <c r="DQ8" s="250">
        <v>65</v>
      </c>
      <c r="DR8" s="251"/>
      <c r="DS8" s="250"/>
      <c r="DT8" s="250"/>
      <c r="DU8" s="250">
        <v>104</v>
      </c>
      <c r="DV8" s="251"/>
      <c r="DW8" s="250"/>
      <c r="DX8" s="250"/>
      <c r="DY8" s="242" t="s">
        <v>750</v>
      </c>
      <c r="DZ8" s="242" t="s">
        <v>742</v>
      </c>
      <c r="EA8" s="242" t="s">
        <v>737</v>
      </c>
      <c r="EB8" s="242" t="s">
        <v>738</v>
      </c>
      <c r="EC8" s="242" t="s">
        <v>737</v>
      </c>
      <c r="ED8" s="252"/>
      <c r="EE8" s="246">
        <v>1702</v>
      </c>
      <c r="EF8" s="242" t="s">
        <v>751</v>
      </c>
      <c r="EG8" s="242" t="s">
        <v>752</v>
      </c>
      <c r="EH8" s="246">
        <v>1702</v>
      </c>
      <c r="EI8" s="242" t="s">
        <v>751</v>
      </c>
      <c r="EJ8" s="242" t="s">
        <v>752</v>
      </c>
      <c r="EK8" s="247" t="s">
        <v>753</v>
      </c>
      <c r="EL8" s="247" t="s">
        <v>738</v>
      </c>
      <c r="EM8" s="247" t="s">
        <v>738</v>
      </c>
      <c r="EN8" s="247" t="s">
        <v>738</v>
      </c>
      <c r="EO8" s="247" t="s">
        <v>738</v>
      </c>
      <c r="EP8" s="247" t="s">
        <v>738</v>
      </c>
      <c r="EQ8" s="247" t="s">
        <v>738</v>
      </c>
      <c r="ER8" s="247" t="s">
        <v>754</v>
      </c>
      <c r="ES8" s="247" t="s">
        <v>754</v>
      </c>
      <c r="ET8" s="247" t="s">
        <v>755</v>
      </c>
      <c r="EU8" s="247" t="s">
        <v>756</v>
      </c>
      <c r="EV8" s="247" t="s">
        <v>757</v>
      </c>
      <c r="EW8" s="247" t="s">
        <v>749</v>
      </c>
      <c r="EX8" s="247"/>
      <c r="EY8" s="241" t="s">
        <v>758</v>
      </c>
      <c r="EZ8" s="242" t="s">
        <v>759</v>
      </c>
      <c r="FA8" s="247" t="s">
        <v>737</v>
      </c>
      <c r="FB8" s="247" t="s">
        <v>760</v>
      </c>
      <c r="FC8" s="242" t="s">
        <v>761</v>
      </c>
      <c r="FD8" s="247" t="s">
        <v>762</v>
      </c>
      <c r="FE8" s="247" t="s">
        <v>763</v>
      </c>
      <c r="FF8" s="247" t="s">
        <v>68</v>
      </c>
      <c r="FG8" s="247" t="s">
        <v>68</v>
      </c>
      <c r="FH8" s="245"/>
      <c r="FI8" s="247" t="s">
        <v>743</v>
      </c>
      <c r="FJ8" s="246"/>
      <c r="FK8" s="247" t="s">
        <v>68</v>
      </c>
      <c r="FL8" s="247" t="s">
        <v>68</v>
      </c>
      <c r="FM8" s="247" t="s">
        <v>68</v>
      </c>
      <c r="FN8" s="247" t="s">
        <v>764</v>
      </c>
      <c r="FO8" s="241" t="s">
        <v>765</v>
      </c>
      <c r="FP8" s="242" t="s">
        <v>742</v>
      </c>
      <c r="FQ8" s="242" t="s">
        <v>742</v>
      </c>
      <c r="FR8" s="247" t="s">
        <v>738</v>
      </c>
      <c r="FS8" s="247" t="s">
        <v>738</v>
      </c>
      <c r="FT8" s="247" t="s">
        <v>742</v>
      </c>
      <c r="FU8" s="247" t="s">
        <v>742</v>
      </c>
      <c r="FV8" s="247" t="s">
        <v>742</v>
      </c>
      <c r="FW8" s="247" t="s">
        <v>738</v>
      </c>
      <c r="FX8" s="247" t="s">
        <v>738</v>
      </c>
      <c r="FY8" s="253" t="s">
        <v>737</v>
      </c>
    </row>
    <row r="9" spans="1:181" s="229" customFormat="1" ht="19.7" customHeight="1" x14ac:dyDescent="0.2">
      <c r="A9" s="254" t="s">
        <v>729</v>
      </c>
      <c r="B9" s="255" t="s">
        <v>730</v>
      </c>
      <c r="C9" s="255" t="s">
        <v>731</v>
      </c>
      <c r="D9" s="255" t="s">
        <v>732</v>
      </c>
      <c r="E9" s="255" t="s">
        <v>733</v>
      </c>
      <c r="F9" s="255" t="s">
        <v>734</v>
      </c>
      <c r="G9" s="255"/>
      <c r="H9" s="255" t="s">
        <v>772</v>
      </c>
      <c r="I9" s="255" t="s">
        <v>734</v>
      </c>
      <c r="J9" s="255" t="s">
        <v>773</v>
      </c>
      <c r="K9" s="256">
        <v>40</v>
      </c>
      <c r="L9" s="257">
        <v>43.25</v>
      </c>
      <c r="M9" s="258">
        <v>171</v>
      </c>
      <c r="N9" s="258">
        <v>412</v>
      </c>
      <c r="O9" s="258">
        <v>1317</v>
      </c>
      <c r="P9" s="258">
        <v>0</v>
      </c>
      <c r="Q9" s="258">
        <v>0</v>
      </c>
      <c r="R9" s="258"/>
      <c r="S9" s="258"/>
      <c r="T9" s="259">
        <v>103289</v>
      </c>
      <c r="U9" s="259">
        <v>2075243</v>
      </c>
      <c r="V9" s="259"/>
      <c r="W9" s="258">
        <v>2049</v>
      </c>
      <c r="X9" s="260"/>
      <c r="Y9" s="260"/>
      <c r="Z9" s="260"/>
      <c r="AA9" s="260" t="s">
        <v>737</v>
      </c>
      <c r="AB9" s="260" t="s">
        <v>737</v>
      </c>
      <c r="AC9" s="260" t="s">
        <v>738</v>
      </c>
      <c r="AD9" s="260" t="s">
        <v>737</v>
      </c>
      <c r="AE9" s="260" t="s">
        <v>739</v>
      </c>
      <c r="AF9" s="258">
        <v>332130</v>
      </c>
      <c r="AG9" s="258">
        <v>332131</v>
      </c>
      <c r="AH9" s="260" t="s">
        <v>737</v>
      </c>
      <c r="AI9" s="260" t="s">
        <v>737</v>
      </c>
      <c r="AJ9" s="260" t="s">
        <v>738</v>
      </c>
      <c r="AK9" s="260" t="s">
        <v>737</v>
      </c>
      <c r="AL9" s="260" t="s">
        <v>737</v>
      </c>
      <c r="AM9" s="260" t="s">
        <v>737</v>
      </c>
      <c r="AN9" s="260" t="s">
        <v>737</v>
      </c>
      <c r="AO9" s="260" t="s">
        <v>737</v>
      </c>
      <c r="AP9" s="260" t="s">
        <v>738</v>
      </c>
      <c r="AQ9" s="260" t="s">
        <v>737</v>
      </c>
      <c r="AR9" s="260" t="s">
        <v>738</v>
      </c>
      <c r="AS9" s="260" t="s">
        <v>737</v>
      </c>
      <c r="AT9" s="260" t="s">
        <v>737</v>
      </c>
      <c r="AU9" s="260" t="s">
        <v>738</v>
      </c>
      <c r="AV9" s="260" t="s">
        <v>738</v>
      </c>
      <c r="AW9" s="260" t="s">
        <v>738</v>
      </c>
      <c r="AX9" s="258">
        <v>532821</v>
      </c>
      <c r="AY9" s="260"/>
      <c r="AZ9" s="261" t="s">
        <v>738</v>
      </c>
      <c r="BA9" s="255" t="s">
        <v>740</v>
      </c>
      <c r="BB9" s="255" t="s">
        <v>741</v>
      </c>
      <c r="BC9" s="255" t="s">
        <v>742</v>
      </c>
      <c r="BD9" s="255" t="s">
        <v>740</v>
      </c>
      <c r="BE9" s="260" t="s">
        <v>737</v>
      </c>
      <c r="BF9" s="260" t="s">
        <v>738</v>
      </c>
      <c r="BG9" s="260" t="s">
        <v>737</v>
      </c>
      <c r="BH9" s="260" t="s">
        <v>738</v>
      </c>
      <c r="BI9" s="260" t="s">
        <v>738</v>
      </c>
      <c r="BJ9" s="260" t="s">
        <v>738</v>
      </c>
      <c r="BK9" s="260" t="s">
        <v>738</v>
      </c>
      <c r="BL9" s="260" t="s">
        <v>738</v>
      </c>
      <c r="BM9" s="260" t="s">
        <v>738</v>
      </c>
      <c r="BN9" s="260" t="s">
        <v>738</v>
      </c>
      <c r="BO9" s="260" t="s">
        <v>738</v>
      </c>
      <c r="BP9" s="260" t="s">
        <v>738</v>
      </c>
      <c r="BQ9" s="260" t="s">
        <v>738</v>
      </c>
      <c r="BR9" s="260" t="s">
        <v>738</v>
      </c>
      <c r="BS9" s="260" t="s">
        <v>738</v>
      </c>
      <c r="BT9" s="260" t="s">
        <v>738</v>
      </c>
      <c r="BU9" s="260" t="s">
        <v>738</v>
      </c>
      <c r="BV9" s="260" t="s">
        <v>738</v>
      </c>
      <c r="BW9" s="260" t="s">
        <v>738</v>
      </c>
      <c r="BX9" s="260" t="s">
        <v>738</v>
      </c>
      <c r="BY9" s="260" t="s">
        <v>738</v>
      </c>
      <c r="BZ9" s="260" t="s">
        <v>738</v>
      </c>
      <c r="CA9" s="260" t="s">
        <v>738</v>
      </c>
      <c r="CB9" s="260" t="s">
        <v>738</v>
      </c>
      <c r="CC9" s="260" t="s">
        <v>738</v>
      </c>
      <c r="CD9" s="260" t="s">
        <v>738</v>
      </c>
      <c r="CE9" s="260" t="s">
        <v>738</v>
      </c>
      <c r="CF9" s="260" t="s">
        <v>738</v>
      </c>
      <c r="CG9" s="260" t="s">
        <v>738</v>
      </c>
      <c r="CH9" s="260" t="s">
        <v>738</v>
      </c>
      <c r="CI9" s="260" t="s">
        <v>738</v>
      </c>
      <c r="CJ9" s="260" t="s">
        <v>738</v>
      </c>
      <c r="CK9" s="260" t="s">
        <v>738</v>
      </c>
      <c r="CL9" s="260" t="s">
        <v>738</v>
      </c>
      <c r="CM9" s="260" t="s">
        <v>737</v>
      </c>
      <c r="CN9" s="260" t="s">
        <v>738</v>
      </c>
      <c r="CO9" s="260" t="s">
        <v>737</v>
      </c>
      <c r="CP9" s="254" t="s">
        <v>743</v>
      </c>
      <c r="CQ9" s="255" t="s">
        <v>744</v>
      </c>
      <c r="CR9" s="255" t="s">
        <v>737</v>
      </c>
      <c r="CS9" s="255" t="s">
        <v>745</v>
      </c>
      <c r="CT9" s="255" t="s">
        <v>746</v>
      </c>
      <c r="CU9" s="260" t="s">
        <v>747</v>
      </c>
      <c r="CV9" s="260" t="s">
        <v>748</v>
      </c>
      <c r="CW9" s="260" t="s">
        <v>737</v>
      </c>
      <c r="CX9" s="260" t="s">
        <v>749</v>
      </c>
      <c r="CY9" s="260" t="s">
        <v>738</v>
      </c>
      <c r="CZ9" s="262">
        <v>3</v>
      </c>
      <c r="DA9" s="263">
        <v>15</v>
      </c>
      <c r="DB9" s="264"/>
      <c r="DC9" s="263"/>
      <c r="DD9" s="263"/>
      <c r="DE9" s="263">
        <v>32</v>
      </c>
      <c r="DF9" s="264"/>
      <c r="DG9" s="263"/>
      <c r="DH9" s="263"/>
      <c r="DI9" s="263">
        <v>52</v>
      </c>
      <c r="DJ9" s="264"/>
      <c r="DK9" s="263"/>
      <c r="DL9" s="263"/>
      <c r="DM9" s="263">
        <v>26</v>
      </c>
      <c r="DN9" s="264"/>
      <c r="DO9" s="263"/>
      <c r="DP9" s="263"/>
      <c r="DQ9" s="263">
        <v>65</v>
      </c>
      <c r="DR9" s="264"/>
      <c r="DS9" s="263"/>
      <c r="DT9" s="263"/>
      <c r="DU9" s="263">
        <v>104</v>
      </c>
      <c r="DV9" s="264"/>
      <c r="DW9" s="263"/>
      <c r="DX9" s="263"/>
      <c r="DY9" s="255" t="s">
        <v>750</v>
      </c>
      <c r="DZ9" s="255" t="s">
        <v>742</v>
      </c>
      <c r="EA9" s="255" t="s">
        <v>737</v>
      </c>
      <c r="EB9" s="255" t="s">
        <v>738</v>
      </c>
      <c r="EC9" s="255" t="s">
        <v>737</v>
      </c>
      <c r="ED9" s="265"/>
      <c r="EE9" s="259">
        <v>1702</v>
      </c>
      <c r="EF9" s="255" t="s">
        <v>751</v>
      </c>
      <c r="EG9" s="255" t="s">
        <v>752</v>
      </c>
      <c r="EH9" s="259">
        <v>1702</v>
      </c>
      <c r="EI9" s="255" t="s">
        <v>751</v>
      </c>
      <c r="EJ9" s="255" t="s">
        <v>752</v>
      </c>
      <c r="EK9" s="260" t="s">
        <v>753</v>
      </c>
      <c r="EL9" s="260" t="s">
        <v>738</v>
      </c>
      <c r="EM9" s="260" t="s">
        <v>738</v>
      </c>
      <c r="EN9" s="260" t="s">
        <v>738</v>
      </c>
      <c r="EO9" s="260" t="s">
        <v>738</v>
      </c>
      <c r="EP9" s="260" t="s">
        <v>738</v>
      </c>
      <c r="EQ9" s="260" t="s">
        <v>738</v>
      </c>
      <c r="ER9" s="260" t="s">
        <v>754</v>
      </c>
      <c r="ES9" s="260" t="s">
        <v>754</v>
      </c>
      <c r="ET9" s="260" t="s">
        <v>755</v>
      </c>
      <c r="EU9" s="260" t="s">
        <v>756</v>
      </c>
      <c r="EV9" s="260" t="s">
        <v>757</v>
      </c>
      <c r="EW9" s="260" t="s">
        <v>749</v>
      </c>
      <c r="EX9" s="260"/>
      <c r="EY9" s="254" t="s">
        <v>758</v>
      </c>
      <c r="EZ9" s="255" t="s">
        <v>759</v>
      </c>
      <c r="FA9" s="260" t="s">
        <v>737</v>
      </c>
      <c r="FB9" s="260" t="s">
        <v>760</v>
      </c>
      <c r="FC9" s="255" t="s">
        <v>761</v>
      </c>
      <c r="FD9" s="260" t="s">
        <v>762</v>
      </c>
      <c r="FE9" s="260" t="s">
        <v>763</v>
      </c>
      <c r="FF9" s="260" t="s">
        <v>68</v>
      </c>
      <c r="FG9" s="260" t="s">
        <v>68</v>
      </c>
      <c r="FH9" s="258"/>
      <c r="FI9" s="260" t="s">
        <v>743</v>
      </c>
      <c r="FJ9" s="259"/>
      <c r="FK9" s="260" t="s">
        <v>68</v>
      </c>
      <c r="FL9" s="260" t="s">
        <v>68</v>
      </c>
      <c r="FM9" s="260" t="s">
        <v>68</v>
      </c>
      <c r="FN9" s="260" t="s">
        <v>764</v>
      </c>
      <c r="FO9" s="254" t="s">
        <v>765</v>
      </c>
      <c r="FP9" s="255" t="s">
        <v>742</v>
      </c>
      <c r="FQ9" s="255" t="s">
        <v>742</v>
      </c>
      <c r="FR9" s="260" t="s">
        <v>738</v>
      </c>
      <c r="FS9" s="260" t="s">
        <v>738</v>
      </c>
      <c r="FT9" s="260" t="s">
        <v>742</v>
      </c>
      <c r="FU9" s="260" t="s">
        <v>742</v>
      </c>
      <c r="FV9" s="260" t="s">
        <v>742</v>
      </c>
      <c r="FW9" s="260" t="s">
        <v>738</v>
      </c>
      <c r="FX9" s="260" t="s">
        <v>738</v>
      </c>
      <c r="FY9" s="266" t="s">
        <v>737</v>
      </c>
    </row>
    <row r="10" spans="1:181" s="229" customFormat="1" ht="19.7" customHeight="1" x14ac:dyDescent="0.2">
      <c r="A10" s="241" t="s">
        <v>729</v>
      </c>
      <c r="B10" s="242" t="s">
        <v>730</v>
      </c>
      <c r="C10" s="242" t="s">
        <v>766</v>
      </c>
      <c r="D10" s="242" t="s">
        <v>732</v>
      </c>
      <c r="E10" s="242" t="s">
        <v>767</v>
      </c>
      <c r="F10" s="242" t="s">
        <v>734</v>
      </c>
      <c r="G10" s="242"/>
      <c r="H10" s="242" t="s">
        <v>774</v>
      </c>
      <c r="I10" s="242" t="s">
        <v>734</v>
      </c>
      <c r="J10" s="242" t="s">
        <v>775</v>
      </c>
      <c r="K10" s="243">
        <v>2</v>
      </c>
      <c r="L10" s="244">
        <v>47.5</v>
      </c>
      <c r="M10" s="245">
        <v>171</v>
      </c>
      <c r="N10" s="245">
        <v>412</v>
      </c>
      <c r="O10" s="245">
        <v>1317</v>
      </c>
      <c r="P10" s="245">
        <v>0</v>
      </c>
      <c r="Q10" s="245">
        <v>0</v>
      </c>
      <c r="R10" s="245"/>
      <c r="S10" s="245"/>
      <c r="T10" s="246">
        <v>103289</v>
      </c>
      <c r="U10" s="246">
        <v>2075243</v>
      </c>
      <c r="V10" s="246"/>
      <c r="W10" s="245">
        <v>2049</v>
      </c>
      <c r="X10" s="247"/>
      <c r="Y10" s="247"/>
      <c r="Z10" s="247"/>
      <c r="AA10" s="247" t="s">
        <v>737</v>
      </c>
      <c r="AB10" s="247" t="s">
        <v>737</v>
      </c>
      <c r="AC10" s="247" t="s">
        <v>738</v>
      </c>
      <c r="AD10" s="247" t="s">
        <v>737</v>
      </c>
      <c r="AE10" s="247" t="s">
        <v>739</v>
      </c>
      <c r="AF10" s="245">
        <v>332130</v>
      </c>
      <c r="AG10" s="245">
        <v>332131</v>
      </c>
      <c r="AH10" s="247" t="s">
        <v>737</v>
      </c>
      <c r="AI10" s="247" t="s">
        <v>737</v>
      </c>
      <c r="AJ10" s="247" t="s">
        <v>738</v>
      </c>
      <c r="AK10" s="247" t="s">
        <v>737</v>
      </c>
      <c r="AL10" s="247" t="s">
        <v>737</v>
      </c>
      <c r="AM10" s="247" t="s">
        <v>737</v>
      </c>
      <c r="AN10" s="247" t="s">
        <v>737</v>
      </c>
      <c r="AO10" s="247" t="s">
        <v>737</v>
      </c>
      <c r="AP10" s="247" t="s">
        <v>738</v>
      </c>
      <c r="AQ10" s="247" t="s">
        <v>737</v>
      </c>
      <c r="AR10" s="247" t="s">
        <v>738</v>
      </c>
      <c r="AS10" s="247" t="s">
        <v>737</v>
      </c>
      <c r="AT10" s="247" t="s">
        <v>737</v>
      </c>
      <c r="AU10" s="247" t="s">
        <v>738</v>
      </c>
      <c r="AV10" s="247" t="s">
        <v>738</v>
      </c>
      <c r="AW10" s="247" t="s">
        <v>738</v>
      </c>
      <c r="AX10" s="245">
        <v>532821</v>
      </c>
      <c r="AY10" s="247"/>
      <c r="AZ10" s="248" t="s">
        <v>738</v>
      </c>
      <c r="BA10" s="242" t="s">
        <v>740</v>
      </c>
      <c r="BB10" s="242" t="s">
        <v>741</v>
      </c>
      <c r="BC10" s="242" t="s">
        <v>742</v>
      </c>
      <c r="BD10" s="242" t="s">
        <v>740</v>
      </c>
      <c r="BE10" s="247" t="s">
        <v>737</v>
      </c>
      <c r="BF10" s="247" t="s">
        <v>738</v>
      </c>
      <c r="BG10" s="247" t="s">
        <v>737</v>
      </c>
      <c r="BH10" s="247" t="s">
        <v>738</v>
      </c>
      <c r="BI10" s="247" t="s">
        <v>738</v>
      </c>
      <c r="BJ10" s="247" t="s">
        <v>738</v>
      </c>
      <c r="BK10" s="247" t="s">
        <v>738</v>
      </c>
      <c r="BL10" s="247" t="s">
        <v>738</v>
      </c>
      <c r="BM10" s="247" t="s">
        <v>738</v>
      </c>
      <c r="BN10" s="247" t="s">
        <v>738</v>
      </c>
      <c r="BO10" s="247" t="s">
        <v>738</v>
      </c>
      <c r="BP10" s="247" t="s">
        <v>738</v>
      </c>
      <c r="BQ10" s="247" t="s">
        <v>738</v>
      </c>
      <c r="BR10" s="247" t="s">
        <v>738</v>
      </c>
      <c r="BS10" s="247" t="s">
        <v>738</v>
      </c>
      <c r="BT10" s="247" t="s">
        <v>738</v>
      </c>
      <c r="BU10" s="247" t="s">
        <v>738</v>
      </c>
      <c r="BV10" s="247" t="s">
        <v>738</v>
      </c>
      <c r="BW10" s="247" t="s">
        <v>738</v>
      </c>
      <c r="BX10" s="247" t="s">
        <v>738</v>
      </c>
      <c r="BY10" s="247" t="s">
        <v>738</v>
      </c>
      <c r="BZ10" s="247" t="s">
        <v>738</v>
      </c>
      <c r="CA10" s="247" t="s">
        <v>738</v>
      </c>
      <c r="CB10" s="247" t="s">
        <v>738</v>
      </c>
      <c r="CC10" s="247" t="s">
        <v>738</v>
      </c>
      <c r="CD10" s="247" t="s">
        <v>738</v>
      </c>
      <c r="CE10" s="247" t="s">
        <v>738</v>
      </c>
      <c r="CF10" s="247" t="s">
        <v>738</v>
      </c>
      <c r="CG10" s="247" t="s">
        <v>738</v>
      </c>
      <c r="CH10" s="247" t="s">
        <v>738</v>
      </c>
      <c r="CI10" s="247" t="s">
        <v>738</v>
      </c>
      <c r="CJ10" s="247" t="s">
        <v>738</v>
      </c>
      <c r="CK10" s="247" t="s">
        <v>738</v>
      </c>
      <c r="CL10" s="247" t="s">
        <v>738</v>
      </c>
      <c r="CM10" s="247" t="s">
        <v>737</v>
      </c>
      <c r="CN10" s="247" t="s">
        <v>738</v>
      </c>
      <c r="CO10" s="247" t="s">
        <v>737</v>
      </c>
      <c r="CP10" s="241" t="s">
        <v>743</v>
      </c>
      <c r="CQ10" s="242" t="s">
        <v>744</v>
      </c>
      <c r="CR10" s="242" t="s">
        <v>737</v>
      </c>
      <c r="CS10" s="242" t="s">
        <v>745</v>
      </c>
      <c r="CT10" s="242" t="s">
        <v>746</v>
      </c>
      <c r="CU10" s="247" t="s">
        <v>747</v>
      </c>
      <c r="CV10" s="247" t="s">
        <v>748</v>
      </c>
      <c r="CW10" s="247" t="s">
        <v>737</v>
      </c>
      <c r="CX10" s="247" t="s">
        <v>749</v>
      </c>
      <c r="CY10" s="247" t="s">
        <v>738</v>
      </c>
      <c r="CZ10" s="249">
        <v>3</v>
      </c>
      <c r="DA10" s="250">
        <v>15</v>
      </c>
      <c r="DB10" s="251"/>
      <c r="DC10" s="250"/>
      <c r="DD10" s="250"/>
      <c r="DE10" s="250">
        <v>32</v>
      </c>
      <c r="DF10" s="251"/>
      <c r="DG10" s="250"/>
      <c r="DH10" s="250"/>
      <c r="DI10" s="250">
        <v>52</v>
      </c>
      <c r="DJ10" s="251"/>
      <c r="DK10" s="250"/>
      <c r="DL10" s="250"/>
      <c r="DM10" s="250">
        <v>26</v>
      </c>
      <c r="DN10" s="251"/>
      <c r="DO10" s="250"/>
      <c r="DP10" s="250"/>
      <c r="DQ10" s="250">
        <v>65</v>
      </c>
      <c r="DR10" s="251"/>
      <c r="DS10" s="250"/>
      <c r="DT10" s="250"/>
      <c r="DU10" s="250">
        <v>104</v>
      </c>
      <c r="DV10" s="251"/>
      <c r="DW10" s="250"/>
      <c r="DX10" s="250"/>
      <c r="DY10" s="242" t="s">
        <v>750</v>
      </c>
      <c r="DZ10" s="242" t="s">
        <v>742</v>
      </c>
      <c r="EA10" s="242" t="s">
        <v>737</v>
      </c>
      <c r="EB10" s="242" t="s">
        <v>738</v>
      </c>
      <c r="EC10" s="242" t="s">
        <v>737</v>
      </c>
      <c r="ED10" s="252"/>
      <c r="EE10" s="246">
        <v>1702</v>
      </c>
      <c r="EF10" s="242" t="s">
        <v>751</v>
      </c>
      <c r="EG10" s="242" t="s">
        <v>752</v>
      </c>
      <c r="EH10" s="246">
        <v>1702</v>
      </c>
      <c r="EI10" s="242" t="s">
        <v>751</v>
      </c>
      <c r="EJ10" s="242" t="s">
        <v>752</v>
      </c>
      <c r="EK10" s="247" t="s">
        <v>753</v>
      </c>
      <c r="EL10" s="247" t="s">
        <v>738</v>
      </c>
      <c r="EM10" s="247" t="s">
        <v>738</v>
      </c>
      <c r="EN10" s="247" t="s">
        <v>738</v>
      </c>
      <c r="EO10" s="247" t="s">
        <v>738</v>
      </c>
      <c r="EP10" s="247" t="s">
        <v>738</v>
      </c>
      <c r="EQ10" s="247" t="s">
        <v>738</v>
      </c>
      <c r="ER10" s="247" t="s">
        <v>754</v>
      </c>
      <c r="ES10" s="247" t="s">
        <v>754</v>
      </c>
      <c r="ET10" s="247" t="s">
        <v>755</v>
      </c>
      <c r="EU10" s="247" t="s">
        <v>756</v>
      </c>
      <c r="EV10" s="247" t="s">
        <v>757</v>
      </c>
      <c r="EW10" s="247" t="s">
        <v>749</v>
      </c>
      <c r="EX10" s="247"/>
      <c r="EY10" s="241" t="s">
        <v>758</v>
      </c>
      <c r="EZ10" s="242" t="s">
        <v>759</v>
      </c>
      <c r="FA10" s="247" t="s">
        <v>737</v>
      </c>
      <c r="FB10" s="247" t="s">
        <v>760</v>
      </c>
      <c r="FC10" s="242" t="s">
        <v>761</v>
      </c>
      <c r="FD10" s="247" t="s">
        <v>762</v>
      </c>
      <c r="FE10" s="247" t="s">
        <v>763</v>
      </c>
      <c r="FF10" s="247" t="s">
        <v>68</v>
      </c>
      <c r="FG10" s="247" t="s">
        <v>68</v>
      </c>
      <c r="FH10" s="245"/>
      <c r="FI10" s="247" t="s">
        <v>743</v>
      </c>
      <c r="FJ10" s="246"/>
      <c r="FK10" s="247" t="s">
        <v>68</v>
      </c>
      <c r="FL10" s="247" t="s">
        <v>68</v>
      </c>
      <c r="FM10" s="247" t="s">
        <v>68</v>
      </c>
      <c r="FN10" s="247" t="s">
        <v>764</v>
      </c>
      <c r="FO10" s="241" t="s">
        <v>765</v>
      </c>
      <c r="FP10" s="242" t="s">
        <v>742</v>
      </c>
      <c r="FQ10" s="242" t="s">
        <v>742</v>
      </c>
      <c r="FR10" s="247" t="s">
        <v>738</v>
      </c>
      <c r="FS10" s="247" t="s">
        <v>738</v>
      </c>
      <c r="FT10" s="247" t="s">
        <v>742</v>
      </c>
      <c r="FU10" s="247" t="s">
        <v>742</v>
      </c>
      <c r="FV10" s="247" t="s">
        <v>742</v>
      </c>
      <c r="FW10" s="247" t="s">
        <v>738</v>
      </c>
      <c r="FX10" s="247" t="s">
        <v>738</v>
      </c>
      <c r="FY10" s="253" t="s">
        <v>737</v>
      </c>
    </row>
    <row r="11" spans="1:181" s="229" customFormat="1" ht="19.7" customHeight="1" x14ac:dyDescent="0.2">
      <c r="A11" s="254" t="s">
        <v>729</v>
      </c>
      <c r="B11" s="255" t="s">
        <v>730</v>
      </c>
      <c r="C11" s="255" t="s">
        <v>731</v>
      </c>
      <c r="D11" s="255" t="s">
        <v>732</v>
      </c>
      <c r="E11" s="255" t="s">
        <v>733</v>
      </c>
      <c r="F11" s="255" t="s">
        <v>734</v>
      </c>
      <c r="G11" s="255"/>
      <c r="H11" s="255" t="s">
        <v>776</v>
      </c>
      <c r="I11" s="255" t="s">
        <v>734</v>
      </c>
      <c r="J11" s="255" t="s">
        <v>777</v>
      </c>
      <c r="K11" s="256">
        <v>1</v>
      </c>
      <c r="L11" s="257">
        <v>52.5</v>
      </c>
      <c r="M11" s="258">
        <v>171</v>
      </c>
      <c r="N11" s="258">
        <v>412</v>
      </c>
      <c r="O11" s="258">
        <v>1317</v>
      </c>
      <c r="P11" s="258">
        <v>0</v>
      </c>
      <c r="Q11" s="258">
        <v>0</v>
      </c>
      <c r="R11" s="258"/>
      <c r="S11" s="258"/>
      <c r="T11" s="259">
        <v>103289</v>
      </c>
      <c r="U11" s="259">
        <v>2075243</v>
      </c>
      <c r="V11" s="259"/>
      <c r="W11" s="258">
        <v>2049</v>
      </c>
      <c r="X11" s="260"/>
      <c r="Y11" s="260"/>
      <c r="Z11" s="260"/>
      <c r="AA11" s="260" t="s">
        <v>737</v>
      </c>
      <c r="AB11" s="260" t="s">
        <v>737</v>
      </c>
      <c r="AC11" s="260" t="s">
        <v>738</v>
      </c>
      <c r="AD11" s="260" t="s">
        <v>737</v>
      </c>
      <c r="AE11" s="260" t="s">
        <v>739</v>
      </c>
      <c r="AF11" s="258">
        <v>332130</v>
      </c>
      <c r="AG11" s="258">
        <v>332131</v>
      </c>
      <c r="AH11" s="260" t="s">
        <v>737</v>
      </c>
      <c r="AI11" s="260" t="s">
        <v>737</v>
      </c>
      <c r="AJ11" s="260" t="s">
        <v>738</v>
      </c>
      <c r="AK11" s="260" t="s">
        <v>737</v>
      </c>
      <c r="AL11" s="260" t="s">
        <v>737</v>
      </c>
      <c r="AM11" s="260" t="s">
        <v>737</v>
      </c>
      <c r="AN11" s="260" t="s">
        <v>737</v>
      </c>
      <c r="AO11" s="260" t="s">
        <v>737</v>
      </c>
      <c r="AP11" s="260" t="s">
        <v>738</v>
      </c>
      <c r="AQ11" s="260" t="s">
        <v>737</v>
      </c>
      <c r="AR11" s="260" t="s">
        <v>738</v>
      </c>
      <c r="AS11" s="260" t="s">
        <v>737</v>
      </c>
      <c r="AT11" s="260" t="s">
        <v>737</v>
      </c>
      <c r="AU11" s="260" t="s">
        <v>738</v>
      </c>
      <c r="AV11" s="260" t="s">
        <v>738</v>
      </c>
      <c r="AW11" s="260" t="s">
        <v>738</v>
      </c>
      <c r="AX11" s="258">
        <v>532821</v>
      </c>
      <c r="AY11" s="260"/>
      <c r="AZ11" s="261" t="s">
        <v>738</v>
      </c>
      <c r="BA11" s="255" t="s">
        <v>740</v>
      </c>
      <c r="BB11" s="255" t="s">
        <v>741</v>
      </c>
      <c r="BC11" s="255" t="s">
        <v>742</v>
      </c>
      <c r="BD11" s="255" t="s">
        <v>740</v>
      </c>
      <c r="BE11" s="260" t="s">
        <v>737</v>
      </c>
      <c r="BF11" s="260" t="s">
        <v>738</v>
      </c>
      <c r="BG11" s="260" t="s">
        <v>737</v>
      </c>
      <c r="BH11" s="260" t="s">
        <v>738</v>
      </c>
      <c r="BI11" s="260" t="s">
        <v>738</v>
      </c>
      <c r="BJ11" s="260" t="s">
        <v>738</v>
      </c>
      <c r="BK11" s="260" t="s">
        <v>738</v>
      </c>
      <c r="BL11" s="260" t="s">
        <v>738</v>
      </c>
      <c r="BM11" s="260" t="s">
        <v>738</v>
      </c>
      <c r="BN11" s="260" t="s">
        <v>738</v>
      </c>
      <c r="BO11" s="260" t="s">
        <v>738</v>
      </c>
      <c r="BP11" s="260" t="s">
        <v>738</v>
      </c>
      <c r="BQ11" s="260" t="s">
        <v>738</v>
      </c>
      <c r="BR11" s="260" t="s">
        <v>738</v>
      </c>
      <c r="BS11" s="260" t="s">
        <v>738</v>
      </c>
      <c r="BT11" s="260" t="s">
        <v>738</v>
      </c>
      <c r="BU11" s="260" t="s">
        <v>738</v>
      </c>
      <c r="BV11" s="260" t="s">
        <v>738</v>
      </c>
      <c r="BW11" s="260" t="s">
        <v>738</v>
      </c>
      <c r="BX11" s="260" t="s">
        <v>738</v>
      </c>
      <c r="BY11" s="260" t="s">
        <v>738</v>
      </c>
      <c r="BZ11" s="260" t="s">
        <v>738</v>
      </c>
      <c r="CA11" s="260" t="s">
        <v>738</v>
      </c>
      <c r="CB11" s="260" t="s">
        <v>738</v>
      </c>
      <c r="CC11" s="260" t="s">
        <v>738</v>
      </c>
      <c r="CD11" s="260" t="s">
        <v>738</v>
      </c>
      <c r="CE11" s="260" t="s">
        <v>738</v>
      </c>
      <c r="CF11" s="260" t="s">
        <v>738</v>
      </c>
      <c r="CG11" s="260" t="s">
        <v>738</v>
      </c>
      <c r="CH11" s="260" t="s">
        <v>738</v>
      </c>
      <c r="CI11" s="260" t="s">
        <v>738</v>
      </c>
      <c r="CJ11" s="260" t="s">
        <v>738</v>
      </c>
      <c r="CK11" s="260" t="s">
        <v>738</v>
      </c>
      <c r="CL11" s="260" t="s">
        <v>738</v>
      </c>
      <c r="CM11" s="260" t="s">
        <v>737</v>
      </c>
      <c r="CN11" s="260" t="s">
        <v>738</v>
      </c>
      <c r="CO11" s="260" t="s">
        <v>737</v>
      </c>
      <c r="CP11" s="254" t="s">
        <v>743</v>
      </c>
      <c r="CQ11" s="255" t="s">
        <v>744</v>
      </c>
      <c r="CR11" s="255" t="s">
        <v>737</v>
      </c>
      <c r="CS11" s="255" t="s">
        <v>745</v>
      </c>
      <c r="CT11" s="255" t="s">
        <v>746</v>
      </c>
      <c r="CU11" s="260" t="s">
        <v>747</v>
      </c>
      <c r="CV11" s="260" t="s">
        <v>748</v>
      </c>
      <c r="CW11" s="260" t="s">
        <v>737</v>
      </c>
      <c r="CX11" s="260" t="s">
        <v>749</v>
      </c>
      <c r="CY11" s="260" t="s">
        <v>738</v>
      </c>
      <c r="CZ11" s="262">
        <v>3</v>
      </c>
      <c r="DA11" s="263">
        <v>15</v>
      </c>
      <c r="DB11" s="264"/>
      <c r="DC11" s="263"/>
      <c r="DD11" s="263"/>
      <c r="DE11" s="263">
        <v>32</v>
      </c>
      <c r="DF11" s="264"/>
      <c r="DG11" s="263"/>
      <c r="DH11" s="263"/>
      <c r="DI11" s="263">
        <v>52</v>
      </c>
      <c r="DJ11" s="264"/>
      <c r="DK11" s="263"/>
      <c r="DL11" s="263"/>
      <c r="DM11" s="263">
        <v>26</v>
      </c>
      <c r="DN11" s="264"/>
      <c r="DO11" s="263"/>
      <c r="DP11" s="263"/>
      <c r="DQ11" s="263">
        <v>65</v>
      </c>
      <c r="DR11" s="264"/>
      <c r="DS11" s="263"/>
      <c r="DT11" s="263"/>
      <c r="DU11" s="263">
        <v>104</v>
      </c>
      <c r="DV11" s="264"/>
      <c r="DW11" s="263"/>
      <c r="DX11" s="263"/>
      <c r="DY11" s="255" t="s">
        <v>750</v>
      </c>
      <c r="DZ11" s="255" t="s">
        <v>742</v>
      </c>
      <c r="EA11" s="255" t="s">
        <v>737</v>
      </c>
      <c r="EB11" s="255" t="s">
        <v>738</v>
      </c>
      <c r="EC11" s="255" t="s">
        <v>737</v>
      </c>
      <c r="ED11" s="265"/>
      <c r="EE11" s="259">
        <v>1702</v>
      </c>
      <c r="EF11" s="255" t="s">
        <v>751</v>
      </c>
      <c r="EG11" s="255" t="s">
        <v>752</v>
      </c>
      <c r="EH11" s="259">
        <v>1702</v>
      </c>
      <c r="EI11" s="255" t="s">
        <v>751</v>
      </c>
      <c r="EJ11" s="255" t="s">
        <v>752</v>
      </c>
      <c r="EK11" s="260" t="s">
        <v>753</v>
      </c>
      <c r="EL11" s="260" t="s">
        <v>738</v>
      </c>
      <c r="EM11" s="260" t="s">
        <v>738</v>
      </c>
      <c r="EN11" s="260" t="s">
        <v>738</v>
      </c>
      <c r="EO11" s="260" t="s">
        <v>738</v>
      </c>
      <c r="EP11" s="260" t="s">
        <v>738</v>
      </c>
      <c r="EQ11" s="260" t="s">
        <v>738</v>
      </c>
      <c r="ER11" s="260" t="s">
        <v>754</v>
      </c>
      <c r="ES11" s="260" t="s">
        <v>754</v>
      </c>
      <c r="ET11" s="260" t="s">
        <v>755</v>
      </c>
      <c r="EU11" s="260" t="s">
        <v>756</v>
      </c>
      <c r="EV11" s="260" t="s">
        <v>757</v>
      </c>
      <c r="EW11" s="260" t="s">
        <v>749</v>
      </c>
      <c r="EX11" s="260"/>
      <c r="EY11" s="254" t="s">
        <v>758</v>
      </c>
      <c r="EZ11" s="255" t="s">
        <v>759</v>
      </c>
      <c r="FA11" s="260" t="s">
        <v>737</v>
      </c>
      <c r="FB11" s="260" t="s">
        <v>760</v>
      </c>
      <c r="FC11" s="255" t="s">
        <v>761</v>
      </c>
      <c r="FD11" s="260" t="s">
        <v>762</v>
      </c>
      <c r="FE11" s="260" t="s">
        <v>763</v>
      </c>
      <c r="FF11" s="260" t="s">
        <v>68</v>
      </c>
      <c r="FG11" s="260" t="s">
        <v>68</v>
      </c>
      <c r="FH11" s="258"/>
      <c r="FI11" s="260" t="s">
        <v>743</v>
      </c>
      <c r="FJ11" s="259"/>
      <c r="FK11" s="260" t="s">
        <v>68</v>
      </c>
      <c r="FL11" s="260" t="s">
        <v>68</v>
      </c>
      <c r="FM11" s="260" t="s">
        <v>68</v>
      </c>
      <c r="FN11" s="260" t="s">
        <v>764</v>
      </c>
      <c r="FO11" s="254" t="s">
        <v>765</v>
      </c>
      <c r="FP11" s="255" t="s">
        <v>742</v>
      </c>
      <c r="FQ11" s="255" t="s">
        <v>742</v>
      </c>
      <c r="FR11" s="260" t="s">
        <v>738</v>
      </c>
      <c r="FS11" s="260" t="s">
        <v>738</v>
      </c>
      <c r="FT11" s="260" t="s">
        <v>742</v>
      </c>
      <c r="FU11" s="260" t="s">
        <v>742</v>
      </c>
      <c r="FV11" s="260" t="s">
        <v>742</v>
      </c>
      <c r="FW11" s="260" t="s">
        <v>738</v>
      </c>
      <c r="FX11" s="260" t="s">
        <v>738</v>
      </c>
      <c r="FY11" s="266" t="s">
        <v>737</v>
      </c>
    </row>
  </sheetData>
  <mergeCells count="31">
    <mergeCell ref="DA3:EX3"/>
    <mergeCell ref="EY3:FN3"/>
    <mergeCell ref="FO3:FY3"/>
    <mergeCell ref="CS4:CT4"/>
    <mergeCell ref="FO4:FY4"/>
    <mergeCell ref="DM4:DX4"/>
    <mergeCell ref="EE4:EG4"/>
    <mergeCell ref="EH4:EJ4"/>
    <mergeCell ref="EK4:EQ4"/>
    <mergeCell ref="ER4:ES4"/>
    <mergeCell ref="ET4:EW4"/>
    <mergeCell ref="EY4:EZ4"/>
    <mergeCell ref="FA4:FB4"/>
    <mergeCell ref="FC4:FJ4"/>
    <mergeCell ref="FK4:FL4"/>
    <mergeCell ref="FM4:FN4"/>
    <mergeCell ref="DA4:DL4"/>
    <mergeCell ref="CP3:CY3"/>
    <mergeCell ref="BA4:BE4"/>
    <mergeCell ref="A3:L3"/>
    <mergeCell ref="M3:AY3"/>
    <mergeCell ref="AZ3:CO3"/>
    <mergeCell ref="M4:S4"/>
    <mergeCell ref="T4:W4"/>
    <mergeCell ref="X4:Z4"/>
    <mergeCell ref="AD4:AG4"/>
    <mergeCell ref="AI4:AW4"/>
    <mergeCell ref="BF4:BJ4"/>
    <mergeCell ref="BK4:BS4"/>
    <mergeCell ref="BU4:BW4"/>
    <mergeCell ref="BX4:CN4"/>
  </mergeCells>
  <pageMargins left="0.7" right="0.7" top="0.75" bottom="0.75" header="0.3" footer="0.3"/>
  <pageSetup orientation="landscape" r:id="rId1"/>
  <headerFooter alignWithMargins="0">
    <oddFooter>&amp;L&amp;"Arial,Regular"&amp;10&amp;K000000Data Class: &amp;B&amp;K00853EPublic
&amp;B&amp;"Arial,Regular"&amp;12&amp;K000000 </oddFooter>
    <evenFooter>&amp;L&amp;"Arial,Regular"&amp;10&amp;K000000Data Class: &amp;B&amp;K00853EPublic
&amp;B&amp;"Arial,Regular"&amp;12&amp;K000000 </evenFooter>
    <firstFooter>&amp;L&amp;"Arial,Regular"&amp;10&amp;K000000Data Class: &amp;B&amp;K00853EPublic
&amp;B&amp;"Arial,Regular"&amp;12&amp;K000000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9566-61B2-49E4-9E4D-8BFBCDD20B96}">
  <sheetPr>
    <tabColor rgb="FFFF0000"/>
    <pageSetUpPr fitToPage="1"/>
  </sheetPr>
  <dimension ref="A1:V303"/>
  <sheetViews>
    <sheetView showGridLines="0" zoomScaleNormal="100" zoomScalePageLayoutView="10" workbookViewId="0">
      <selection activeCell="C8" sqref="C8:I8"/>
    </sheetView>
  </sheetViews>
  <sheetFormatPr defaultColWidth="0" defaultRowHeight="16.5" zeroHeight="1" x14ac:dyDescent="0.3"/>
  <cols>
    <col min="1" max="1" width="2.5703125" style="1" customWidth="1"/>
    <col min="2" max="8" width="9.28515625" style="72" customWidth="1"/>
    <col min="9" max="9" width="32.5703125" style="72" customWidth="1"/>
    <col min="10" max="10" width="19.7109375" style="1" customWidth="1"/>
    <col min="11" max="11" width="38.5703125" style="1" bestFit="1" customWidth="1"/>
    <col min="12" max="12" width="2.5703125" style="2" customWidth="1"/>
    <col min="13" max="14" width="0" style="2" hidden="1" customWidth="1"/>
    <col min="15" max="22" width="0" style="1" hidden="1" customWidth="1"/>
    <col min="23" max="16384" width="9.28515625" style="1" hidden="1"/>
  </cols>
  <sheetData>
    <row r="1" spans="1:11" ht="15.95" customHeight="1" thickBot="1" x14ac:dyDescent="0.35"/>
    <row r="2" spans="1:11" ht="20.25" x14ac:dyDescent="0.3">
      <c r="B2" s="356" t="s">
        <v>155</v>
      </c>
      <c r="C2" s="357"/>
      <c r="D2" s="357"/>
      <c r="E2" s="357"/>
      <c r="F2" s="357"/>
      <c r="G2" s="357"/>
      <c r="H2" s="357"/>
      <c r="I2" s="357"/>
      <c r="J2" s="357"/>
      <c r="K2" s="358"/>
    </row>
    <row r="3" spans="1:11" ht="16.5" customHeight="1" x14ac:dyDescent="0.3">
      <c r="B3" s="359" t="s">
        <v>0</v>
      </c>
      <c r="C3" s="360"/>
      <c r="D3" s="360"/>
      <c r="E3" s="360"/>
      <c r="F3" s="360"/>
      <c r="G3" s="360"/>
      <c r="H3" s="360"/>
      <c r="I3" s="360"/>
      <c r="J3" s="360"/>
      <c r="K3" s="361"/>
    </row>
    <row r="4" spans="1:11" ht="16.5" customHeight="1" x14ac:dyDescent="0.3">
      <c r="B4" s="359"/>
      <c r="C4" s="360"/>
      <c r="D4" s="360"/>
      <c r="E4" s="360"/>
      <c r="F4" s="360"/>
      <c r="G4" s="360"/>
      <c r="H4" s="360"/>
      <c r="I4" s="360"/>
      <c r="J4" s="360"/>
      <c r="K4" s="361"/>
    </row>
    <row r="5" spans="1:11" ht="17.25" customHeight="1" thickBot="1" x14ac:dyDescent="0.35">
      <c r="B5" s="359"/>
      <c r="C5" s="360"/>
      <c r="D5" s="360"/>
      <c r="E5" s="360"/>
      <c r="F5" s="360"/>
      <c r="G5" s="360"/>
      <c r="H5" s="360"/>
      <c r="I5" s="360"/>
      <c r="J5" s="360"/>
      <c r="K5" s="361"/>
    </row>
    <row r="6" spans="1:11" ht="21" customHeight="1" thickBot="1" x14ac:dyDescent="0.35">
      <c r="B6" s="337" t="s">
        <v>154</v>
      </c>
      <c r="C6" s="338"/>
      <c r="D6" s="338"/>
      <c r="E6" s="338"/>
      <c r="F6" s="338"/>
      <c r="G6" s="338"/>
      <c r="H6" s="338"/>
      <c r="I6" s="338"/>
      <c r="J6" s="107" t="s">
        <v>2</v>
      </c>
      <c r="K6" s="106" t="s">
        <v>3</v>
      </c>
    </row>
    <row r="7" spans="1:11" ht="74.45" customHeight="1" x14ac:dyDescent="0.3">
      <c r="B7" s="117"/>
      <c r="C7" s="301" t="s">
        <v>782</v>
      </c>
      <c r="D7" s="302"/>
      <c r="E7" s="302"/>
      <c r="F7" s="302"/>
      <c r="G7" s="302"/>
      <c r="H7" s="302"/>
      <c r="I7" s="303"/>
      <c r="J7" s="97"/>
      <c r="K7" s="98"/>
    </row>
    <row r="8" spans="1:11" ht="74.45" customHeight="1" x14ac:dyDescent="0.3">
      <c r="B8" s="117"/>
      <c r="C8" s="301" t="s">
        <v>783</v>
      </c>
      <c r="D8" s="302"/>
      <c r="E8" s="302"/>
      <c r="F8" s="302"/>
      <c r="G8" s="302"/>
      <c r="H8" s="302"/>
      <c r="I8" s="303"/>
      <c r="J8" s="97"/>
      <c r="K8" s="98"/>
    </row>
    <row r="9" spans="1:11" ht="74.45" customHeight="1" x14ac:dyDescent="0.3">
      <c r="A9" s="1" t="s">
        <v>781</v>
      </c>
      <c r="B9" s="117">
        <v>1</v>
      </c>
      <c r="C9" s="304" t="s">
        <v>336</v>
      </c>
      <c r="D9" s="305"/>
      <c r="E9" s="305"/>
      <c r="F9" s="305"/>
      <c r="G9" s="305"/>
      <c r="H9" s="305"/>
      <c r="I9" s="306"/>
      <c r="J9" s="97" t="s">
        <v>5</v>
      </c>
      <c r="K9" s="98"/>
    </row>
    <row r="10" spans="1:11" ht="81" customHeight="1" x14ac:dyDescent="0.3">
      <c r="B10" s="117" t="e">
        <f>#REF!+1</f>
        <v>#REF!</v>
      </c>
      <c r="C10" s="353" t="s">
        <v>163</v>
      </c>
      <c r="D10" s="313"/>
      <c r="E10" s="313"/>
      <c r="F10" s="313"/>
      <c r="G10" s="313"/>
      <c r="H10" s="313"/>
      <c r="I10" s="314"/>
      <c r="J10" s="97" t="s">
        <v>5</v>
      </c>
      <c r="K10" s="98"/>
    </row>
    <row r="11" spans="1:11" ht="86.45" customHeight="1" x14ac:dyDescent="0.3">
      <c r="B11" s="117" t="e">
        <f>B10+1</f>
        <v>#REF!</v>
      </c>
      <c r="C11" s="304" t="s">
        <v>158</v>
      </c>
      <c r="D11" s="305"/>
      <c r="E11" s="305"/>
      <c r="F11" s="305"/>
      <c r="G11" s="305"/>
      <c r="H11" s="305"/>
      <c r="I11" s="306"/>
      <c r="J11" s="97" t="s">
        <v>5</v>
      </c>
      <c r="K11" s="98"/>
    </row>
    <row r="12" spans="1:11" ht="51.6" customHeight="1" x14ac:dyDescent="0.3">
      <c r="B12" s="118" t="e">
        <f>B11+1</f>
        <v>#REF!</v>
      </c>
      <c r="C12" s="312" t="s">
        <v>156</v>
      </c>
      <c r="D12" s="313"/>
      <c r="E12" s="313"/>
      <c r="F12" s="313"/>
      <c r="G12" s="313"/>
      <c r="H12" s="313"/>
      <c r="I12" s="314"/>
      <c r="J12" s="99" t="s">
        <v>5</v>
      </c>
      <c r="K12" s="100"/>
    </row>
    <row r="13" spans="1:11" ht="54.95" customHeight="1" x14ac:dyDescent="0.3">
      <c r="B13" s="118" t="e">
        <f>B12+1</f>
        <v>#REF!</v>
      </c>
      <c r="C13" s="312" t="s">
        <v>239</v>
      </c>
      <c r="D13" s="313"/>
      <c r="E13" s="313"/>
      <c r="F13" s="313"/>
      <c r="G13" s="313"/>
      <c r="H13" s="313"/>
      <c r="I13" s="314"/>
      <c r="J13" s="99" t="s">
        <v>5</v>
      </c>
      <c r="K13" s="100"/>
    </row>
    <row r="14" spans="1:11" ht="196.5" customHeight="1" x14ac:dyDescent="0.3">
      <c r="B14" s="117">
        <v>6</v>
      </c>
      <c r="C14" s="312" t="s">
        <v>157</v>
      </c>
      <c r="D14" s="313"/>
      <c r="E14" s="313"/>
      <c r="F14" s="313"/>
      <c r="G14" s="313"/>
      <c r="H14" s="313"/>
      <c r="I14" s="314"/>
      <c r="J14" s="99" t="s">
        <v>5</v>
      </c>
      <c r="K14" s="100"/>
    </row>
    <row r="15" spans="1:11" ht="99" customHeight="1" x14ac:dyDescent="0.3">
      <c r="B15" s="117">
        <v>7</v>
      </c>
      <c r="C15" s="353" t="s">
        <v>215</v>
      </c>
      <c r="D15" s="354"/>
      <c r="E15" s="354"/>
      <c r="F15" s="354"/>
      <c r="G15" s="354"/>
      <c r="H15" s="354"/>
      <c r="I15" s="355"/>
      <c r="J15" s="99" t="s">
        <v>5</v>
      </c>
      <c r="K15" s="100"/>
    </row>
    <row r="16" spans="1:11" ht="53.45" customHeight="1" x14ac:dyDescent="0.3">
      <c r="B16" s="117">
        <f>B15+1</f>
        <v>8</v>
      </c>
      <c r="C16" s="353" t="s">
        <v>537</v>
      </c>
      <c r="D16" s="354"/>
      <c r="E16" s="354"/>
      <c r="F16" s="354"/>
      <c r="G16" s="354"/>
      <c r="H16" s="354"/>
      <c r="I16" s="355"/>
      <c r="J16" s="99" t="s">
        <v>5</v>
      </c>
      <c r="K16" s="100"/>
    </row>
    <row r="17" spans="2:11" ht="80.099999999999994" customHeight="1" x14ac:dyDescent="0.3">
      <c r="B17" s="118">
        <f>B16+1</f>
        <v>9</v>
      </c>
      <c r="C17" s="312" t="s">
        <v>533</v>
      </c>
      <c r="D17" s="313"/>
      <c r="E17" s="313"/>
      <c r="F17" s="313"/>
      <c r="G17" s="313"/>
      <c r="H17" s="313"/>
      <c r="I17" s="314"/>
      <c r="J17" s="99" t="s">
        <v>5</v>
      </c>
      <c r="K17" s="100"/>
    </row>
    <row r="18" spans="2:11" ht="57.6" customHeight="1" x14ac:dyDescent="0.3">
      <c r="B18" s="118">
        <f t="shared" ref="B18:B24" si="0">B17+1</f>
        <v>10</v>
      </c>
      <c r="C18" s="312" t="s">
        <v>263</v>
      </c>
      <c r="D18" s="313"/>
      <c r="E18" s="313"/>
      <c r="F18" s="313"/>
      <c r="G18" s="313"/>
      <c r="H18" s="313"/>
      <c r="I18" s="314"/>
      <c r="J18" s="99" t="s">
        <v>5</v>
      </c>
      <c r="K18" s="100"/>
    </row>
    <row r="19" spans="2:11" ht="42.6" customHeight="1" x14ac:dyDescent="0.3">
      <c r="B19" s="118">
        <f t="shared" si="0"/>
        <v>11</v>
      </c>
      <c r="C19" s="312" t="s">
        <v>323</v>
      </c>
      <c r="D19" s="313"/>
      <c r="E19" s="313"/>
      <c r="F19" s="313"/>
      <c r="G19" s="313"/>
      <c r="H19" s="313"/>
      <c r="I19" s="314"/>
      <c r="J19" s="99" t="s">
        <v>5</v>
      </c>
      <c r="K19" s="100"/>
    </row>
    <row r="20" spans="2:11" ht="63.6" customHeight="1" x14ac:dyDescent="0.3">
      <c r="B20" s="118">
        <f t="shared" si="0"/>
        <v>12</v>
      </c>
      <c r="C20" s="312" t="s">
        <v>159</v>
      </c>
      <c r="D20" s="313"/>
      <c r="E20" s="313"/>
      <c r="F20" s="313"/>
      <c r="G20" s="313"/>
      <c r="H20" s="313"/>
      <c r="I20" s="314"/>
      <c r="J20" s="99" t="s">
        <v>5</v>
      </c>
      <c r="K20" s="100"/>
    </row>
    <row r="21" spans="2:11" ht="252" customHeight="1" x14ac:dyDescent="0.3">
      <c r="B21" s="118">
        <f t="shared" si="0"/>
        <v>13</v>
      </c>
      <c r="C21" s="312" t="s">
        <v>233</v>
      </c>
      <c r="D21" s="313"/>
      <c r="E21" s="313"/>
      <c r="F21" s="313"/>
      <c r="G21" s="313"/>
      <c r="H21" s="313"/>
      <c r="I21" s="314"/>
      <c r="J21" s="99" t="s">
        <v>5</v>
      </c>
      <c r="K21" s="100"/>
    </row>
    <row r="22" spans="2:11" ht="105.95" customHeight="1" x14ac:dyDescent="0.3">
      <c r="B22" s="118">
        <f t="shared" si="0"/>
        <v>14</v>
      </c>
      <c r="C22" s="353" t="s">
        <v>220</v>
      </c>
      <c r="D22" s="354"/>
      <c r="E22" s="354"/>
      <c r="F22" s="354"/>
      <c r="G22" s="354"/>
      <c r="H22" s="354"/>
      <c r="I22" s="355"/>
      <c r="J22" s="99" t="s">
        <v>5</v>
      </c>
      <c r="K22" s="100"/>
    </row>
    <row r="23" spans="2:11" ht="96.95" customHeight="1" x14ac:dyDescent="0.3">
      <c r="B23" s="118">
        <f t="shared" si="0"/>
        <v>15</v>
      </c>
      <c r="C23" s="312" t="s">
        <v>161</v>
      </c>
      <c r="D23" s="313"/>
      <c r="E23" s="313"/>
      <c r="F23" s="313"/>
      <c r="G23" s="313"/>
      <c r="H23" s="313"/>
      <c r="I23" s="314"/>
      <c r="J23" s="99" t="s">
        <v>5</v>
      </c>
      <c r="K23" s="100"/>
    </row>
    <row r="24" spans="2:11" ht="72.599999999999994" customHeight="1" x14ac:dyDescent="0.3">
      <c r="B24" s="118">
        <f t="shared" si="0"/>
        <v>16</v>
      </c>
      <c r="C24" s="312" t="s">
        <v>234</v>
      </c>
      <c r="D24" s="313"/>
      <c r="E24" s="313"/>
      <c r="F24" s="313"/>
      <c r="G24" s="313"/>
      <c r="H24" s="313"/>
      <c r="I24" s="314"/>
      <c r="J24" s="99" t="s">
        <v>5</v>
      </c>
      <c r="K24" s="100"/>
    </row>
    <row r="25" spans="2:11" ht="54.95" customHeight="1" x14ac:dyDescent="0.3">
      <c r="B25" s="118">
        <f t="shared" ref="B25:B45" si="1">B24+1</f>
        <v>17</v>
      </c>
      <c r="C25" s="353" t="s">
        <v>228</v>
      </c>
      <c r="D25" s="354"/>
      <c r="E25" s="354"/>
      <c r="F25" s="354"/>
      <c r="G25" s="354"/>
      <c r="H25" s="354"/>
      <c r="I25" s="355"/>
      <c r="J25" s="99" t="s">
        <v>5</v>
      </c>
      <c r="K25" s="100"/>
    </row>
    <row r="26" spans="2:11" ht="35.450000000000003" customHeight="1" x14ac:dyDescent="0.3">
      <c r="B26" s="118">
        <f>B25+1</f>
        <v>18</v>
      </c>
      <c r="C26" s="353" t="s">
        <v>445</v>
      </c>
      <c r="D26" s="354"/>
      <c r="E26" s="354"/>
      <c r="F26" s="354"/>
      <c r="G26" s="354"/>
      <c r="H26" s="354"/>
      <c r="I26" s="355"/>
      <c r="J26" s="99" t="s">
        <v>5</v>
      </c>
      <c r="K26" s="100"/>
    </row>
    <row r="27" spans="2:11" ht="39" customHeight="1" x14ac:dyDescent="0.3">
      <c r="B27" s="118">
        <f>B26+1</f>
        <v>19</v>
      </c>
      <c r="C27" s="353" t="s">
        <v>235</v>
      </c>
      <c r="D27" s="354"/>
      <c r="E27" s="354"/>
      <c r="F27" s="354"/>
      <c r="G27" s="354"/>
      <c r="H27" s="354"/>
      <c r="I27" s="355"/>
      <c r="J27" s="99" t="s">
        <v>5</v>
      </c>
      <c r="K27" s="100"/>
    </row>
    <row r="28" spans="2:11" ht="88.5" customHeight="1" x14ac:dyDescent="0.3">
      <c r="B28" s="118">
        <f t="shared" si="1"/>
        <v>20</v>
      </c>
      <c r="C28" s="353" t="s">
        <v>247</v>
      </c>
      <c r="D28" s="354"/>
      <c r="E28" s="354"/>
      <c r="F28" s="354"/>
      <c r="G28" s="354"/>
      <c r="H28" s="354"/>
      <c r="I28" s="355"/>
      <c r="J28" s="99" t="s">
        <v>5</v>
      </c>
      <c r="K28" s="100"/>
    </row>
    <row r="29" spans="2:11" ht="96.6" customHeight="1" x14ac:dyDescent="0.3">
      <c r="B29" s="118">
        <f t="shared" si="1"/>
        <v>21</v>
      </c>
      <c r="C29" s="353" t="s">
        <v>221</v>
      </c>
      <c r="D29" s="354"/>
      <c r="E29" s="354"/>
      <c r="F29" s="354"/>
      <c r="G29" s="354"/>
      <c r="H29" s="354"/>
      <c r="I29" s="355"/>
      <c r="J29" s="99" t="s">
        <v>5</v>
      </c>
      <c r="K29" s="100"/>
    </row>
    <row r="30" spans="2:11" ht="54.6" customHeight="1" x14ac:dyDescent="0.3">
      <c r="B30" s="118">
        <f>B29+1</f>
        <v>22</v>
      </c>
      <c r="C30" s="307" t="s">
        <v>327</v>
      </c>
      <c r="D30" s="308"/>
      <c r="E30" s="308"/>
      <c r="F30" s="308"/>
      <c r="G30" s="308"/>
      <c r="H30" s="308"/>
      <c r="I30" s="309"/>
      <c r="J30" s="99" t="s">
        <v>5</v>
      </c>
      <c r="K30" s="100"/>
    </row>
    <row r="31" spans="2:11" ht="54.6" customHeight="1" x14ac:dyDescent="0.3">
      <c r="B31" s="118">
        <f>B30+1</f>
        <v>23</v>
      </c>
      <c r="C31" s="353" t="s">
        <v>249</v>
      </c>
      <c r="D31" s="354"/>
      <c r="E31" s="354"/>
      <c r="F31" s="354"/>
      <c r="G31" s="354"/>
      <c r="H31" s="354"/>
      <c r="I31" s="355"/>
      <c r="J31" s="99" t="s">
        <v>5</v>
      </c>
      <c r="K31" s="100"/>
    </row>
    <row r="32" spans="2:11" ht="51" customHeight="1" x14ac:dyDescent="0.3">
      <c r="B32" s="118">
        <f>B31+1</f>
        <v>24</v>
      </c>
      <c r="C32" s="353" t="s">
        <v>248</v>
      </c>
      <c r="D32" s="354"/>
      <c r="E32" s="354"/>
      <c r="F32" s="354"/>
      <c r="G32" s="354"/>
      <c r="H32" s="354"/>
      <c r="I32" s="355"/>
      <c r="J32" s="99" t="s">
        <v>5</v>
      </c>
      <c r="K32" s="100"/>
    </row>
    <row r="33" spans="2:11" ht="64.5" customHeight="1" x14ac:dyDescent="0.3">
      <c r="B33" s="118">
        <f t="shared" si="1"/>
        <v>25</v>
      </c>
      <c r="C33" s="353" t="s">
        <v>245</v>
      </c>
      <c r="D33" s="354"/>
      <c r="E33" s="354"/>
      <c r="F33" s="354"/>
      <c r="G33" s="354"/>
      <c r="H33" s="354"/>
      <c r="I33" s="355"/>
      <c r="J33" s="99" t="s">
        <v>5</v>
      </c>
      <c r="K33" s="100"/>
    </row>
    <row r="34" spans="2:11" ht="87.6" customHeight="1" x14ac:dyDescent="0.3">
      <c r="B34" s="118">
        <f>B33+1</f>
        <v>26</v>
      </c>
      <c r="C34" s="353" t="s">
        <v>236</v>
      </c>
      <c r="D34" s="354"/>
      <c r="E34" s="354"/>
      <c r="F34" s="354"/>
      <c r="G34" s="354"/>
      <c r="H34" s="354"/>
      <c r="I34" s="355"/>
      <c r="J34" s="99" t="s">
        <v>5</v>
      </c>
      <c r="K34" s="100"/>
    </row>
    <row r="35" spans="2:11" ht="36" customHeight="1" x14ac:dyDescent="0.3">
      <c r="B35" s="118">
        <f t="shared" si="1"/>
        <v>27</v>
      </c>
      <c r="C35" s="353" t="s">
        <v>337</v>
      </c>
      <c r="D35" s="354"/>
      <c r="E35" s="354"/>
      <c r="F35" s="354"/>
      <c r="G35" s="354"/>
      <c r="H35" s="354"/>
      <c r="I35" s="355"/>
      <c r="J35" s="99" t="s">
        <v>5</v>
      </c>
      <c r="K35" s="100"/>
    </row>
    <row r="36" spans="2:11" ht="39" customHeight="1" x14ac:dyDescent="0.3">
      <c r="B36" s="118">
        <f t="shared" si="1"/>
        <v>28</v>
      </c>
      <c r="C36" s="353" t="s">
        <v>242</v>
      </c>
      <c r="D36" s="354"/>
      <c r="E36" s="354"/>
      <c r="F36" s="354"/>
      <c r="G36" s="354"/>
      <c r="H36" s="354"/>
      <c r="I36" s="355"/>
      <c r="J36" s="99" t="s">
        <v>5</v>
      </c>
      <c r="K36" s="100"/>
    </row>
    <row r="37" spans="2:11" ht="80.45" customHeight="1" x14ac:dyDescent="0.3">
      <c r="B37" s="118">
        <f>B36+1</f>
        <v>29</v>
      </c>
      <c r="C37" s="353" t="s">
        <v>469</v>
      </c>
      <c r="D37" s="354"/>
      <c r="E37" s="354"/>
      <c r="F37" s="354"/>
      <c r="G37" s="354"/>
      <c r="H37" s="354"/>
      <c r="I37" s="355"/>
      <c r="J37" s="99" t="s">
        <v>5</v>
      </c>
      <c r="K37" s="100"/>
    </row>
    <row r="38" spans="2:11" ht="66.599999999999994" customHeight="1" x14ac:dyDescent="0.3">
      <c r="B38" s="118">
        <f>B37+1</f>
        <v>30</v>
      </c>
      <c r="C38" s="312" t="s">
        <v>324</v>
      </c>
      <c r="D38" s="313"/>
      <c r="E38" s="313"/>
      <c r="F38" s="313"/>
      <c r="G38" s="313"/>
      <c r="H38" s="313"/>
      <c r="I38" s="314"/>
      <c r="J38" s="99" t="s">
        <v>5</v>
      </c>
      <c r="K38" s="100"/>
    </row>
    <row r="39" spans="2:11" ht="109.5" customHeight="1" x14ac:dyDescent="0.3">
      <c r="B39" s="118">
        <f t="shared" si="1"/>
        <v>31</v>
      </c>
      <c r="C39" s="312" t="s">
        <v>328</v>
      </c>
      <c r="D39" s="313"/>
      <c r="E39" s="313"/>
      <c r="F39" s="313"/>
      <c r="G39" s="313"/>
      <c r="H39" s="313"/>
      <c r="I39" s="314"/>
      <c r="J39" s="99" t="s">
        <v>5</v>
      </c>
      <c r="K39" s="100"/>
    </row>
    <row r="40" spans="2:11" ht="69" customHeight="1" x14ac:dyDescent="0.3">
      <c r="B40" s="118">
        <f t="shared" si="1"/>
        <v>32</v>
      </c>
      <c r="C40" s="312" t="s">
        <v>325</v>
      </c>
      <c r="D40" s="313"/>
      <c r="E40" s="313"/>
      <c r="F40" s="313"/>
      <c r="G40" s="313"/>
      <c r="H40" s="313"/>
      <c r="I40" s="314"/>
      <c r="J40" s="99" t="s">
        <v>5</v>
      </c>
      <c r="K40" s="100"/>
    </row>
    <row r="41" spans="2:11" ht="35.1" customHeight="1" x14ac:dyDescent="0.3">
      <c r="B41" s="118">
        <f t="shared" si="1"/>
        <v>33</v>
      </c>
      <c r="C41" s="312" t="s">
        <v>326</v>
      </c>
      <c r="D41" s="313"/>
      <c r="E41" s="313"/>
      <c r="F41" s="313"/>
      <c r="G41" s="313"/>
      <c r="H41" s="313"/>
      <c r="I41" s="314"/>
      <c r="J41" s="99" t="s">
        <v>5</v>
      </c>
      <c r="K41" s="100"/>
    </row>
    <row r="42" spans="2:11" ht="36" customHeight="1" x14ac:dyDescent="0.3">
      <c r="B42" s="118">
        <f t="shared" si="1"/>
        <v>34</v>
      </c>
      <c r="C42" s="312" t="s">
        <v>254</v>
      </c>
      <c r="D42" s="313"/>
      <c r="E42" s="313"/>
      <c r="F42" s="313"/>
      <c r="G42" s="313"/>
      <c r="H42" s="313"/>
      <c r="I42" s="314"/>
      <c r="J42" s="99" t="s">
        <v>5</v>
      </c>
      <c r="K42" s="100"/>
    </row>
    <row r="43" spans="2:11" ht="20.45" customHeight="1" x14ac:dyDescent="0.3">
      <c r="B43" s="118">
        <f t="shared" si="1"/>
        <v>35</v>
      </c>
      <c r="C43" s="312" t="s">
        <v>253</v>
      </c>
      <c r="D43" s="313"/>
      <c r="E43" s="313"/>
      <c r="F43" s="313"/>
      <c r="G43" s="313"/>
      <c r="H43" s="313"/>
      <c r="I43" s="314"/>
      <c r="J43" s="99" t="s">
        <v>5</v>
      </c>
      <c r="K43" s="100"/>
    </row>
    <row r="44" spans="2:11" ht="38.1" customHeight="1" x14ac:dyDescent="0.3">
      <c r="B44" s="118">
        <f t="shared" si="1"/>
        <v>36</v>
      </c>
      <c r="C44" s="312" t="s">
        <v>252</v>
      </c>
      <c r="D44" s="313"/>
      <c r="E44" s="313"/>
      <c r="F44" s="313"/>
      <c r="G44" s="313"/>
      <c r="H44" s="313"/>
      <c r="I44" s="314"/>
      <c r="J44" s="99" t="s">
        <v>5</v>
      </c>
      <c r="K44" s="100"/>
    </row>
    <row r="45" spans="2:11" ht="136.5" customHeight="1" x14ac:dyDescent="0.3">
      <c r="B45" s="118">
        <f t="shared" si="1"/>
        <v>37</v>
      </c>
      <c r="C45" s="353" t="s">
        <v>258</v>
      </c>
      <c r="D45" s="313"/>
      <c r="E45" s="313"/>
      <c r="F45" s="313"/>
      <c r="G45" s="313"/>
      <c r="H45" s="313"/>
      <c r="I45" s="314"/>
      <c r="J45" s="99" t="s">
        <v>5</v>
      </c>
      <c r="K45" s="100"/>
    </row>
    <row r="46" spans="2:11" ht="83.45" customHeight="1" x14ac:dyDescent="0.3">
      <c r="B46" s="118">
        <f t="shared" ref="B46:B60" si="2">B45+1</f>
        <v>38</v>
      </c>
      <c r="C46" s="312" t="s">
        <v>164</v>
      </c>
      <c r="D46" s="313"/>
      <c r="E46" s="313"/>
      <c r="F46" s="313"/>
      <c r="G46" s="313"/>
      <c r="H46" s="313"/>
      <c r="I46" s="314"/>
      <c r="J46" s="99" t="s">
        <v>5</v>
      </c>
      <c r="K46" s="100"/>
    </row>
    <row r="47" spans="2:11" ht="36.950000000000003" customHeight="1" x14ac:dyDescent="0.3">
      <c r="B47" s="118">
        <f t="shared" si="2"/>
        <v>39</v>
      </c>
      <c r="C47" s="312" t="s">
        <v>255</v>
      </c>
      <c r="D47" s="313"/>
      <c r="E47" s="313"/>
      <c r="F47" s="313"/>
      <c r="G47" s="313"/>
      <c r="H47" s="313"/>
      <c r="I47" s="314"/>
      <c r="J47" s="99" t="s">
        <v>5</v>
      </c>
      <c r="K47" s="100"/>
    </row>
    <row r="48" spans="2:11" ht="38.1" customHeight="1" x14ac:dyDescent="0.3">
      <c r="B48" s="118">
        <f t="shared" si="2"/>
        <v>40</v>
      </c>
      <c r="C48" s="312" t="s">
        <v>246</v>
      </c>
      <c r="D48" s="313"/>
      <c r="E48" s="313"/>
      <c r="F48" s="313"/>
      <c r="G48" s="313"/>
      <c r="H48" s="313"/>
      <c r="I48" s="314"/>
      <c r="J48" s="99" t="s">
        <v>5</v>
      </c>
      <c r="K48" s="100"/>
    </row>
    <row r="49" spans="2:11" ht="135" customHeight="1" x14ac:dyDescent="0.3">
      <c r="B49" s="118">
        <f t="shared" si="2"/>
        <v>41</v>
      </c>
      <c r="C49" s="310" t="s">
        <v>240</v>
      </c>
      <c r="D49" s="310"/>
      <c r="E49" s="310"/>
      <c r="F49" s="310"/>
      <c r="G49" s="310"/>
      <c r="H49" s="310"/>
      <c r="I49" s="310"/>
      <c r="J49" s="99" t="s">
        <v>5</v>
      </c>
      <c r="K49" s="100"/>
    </row>
    <row r="50" spans="2:11" ht="35.1" customHeight="1" x14ac:dyDescent="0.3">
      <c r="B50" s="118">
        <f t="shared" si="2"/>
        <v>42</v>
      </c>
      <c r="C50" s="307" t="s">
        <v>241</v>
      </c>
      <c r="D50" s="308"/>
      <c r="E50" s="308"/>
      <c r="F50" s="308"/>
      <c r="G50" s="308"/>
      <c r="H50" s="308"/>
      <c r="I50" s="309"/>
      <c r="J50" s="99" t="s">
        <v>5</v>
      </c>
      <c r="K50" s="100"/>
    </row>
    <row r="51" spans="2:11" ht="71.099999999999994" customHeight="1" x14ac:dyDescent="0.3">
      <c r="B51" s="118">
        <f t="shared" si="2"/>
        <v>43</v>
      </c>
      <c r="C51" s="340" t="s">
        <v>162</v>
      </c>
      <c r="D51" s="340"/>
      <c r="E51" s="340"/>
      <c r="F51" s="340"/>
      <c r="G51" s="340"/>
      <c r="H51" s="340"/>
      <c r="I51" s="340"/>
      <c r="J51" s="99" t="s">
        <v>5</v>
      </c>
      <c r="K51" s="100"/>
    </row>
    <row r="52" spans="2:11" ht="51.6" customHeight="1" x14ac:dyDescent="0.3">
      <c r="B52" s="118">
        <f t="shared" si="2"/>
        <v>44</v>
      </c>
      <c r="C52" s="340" t="s">
        <v>244</v>
      </c>
      <c r="D52" s="340"/>
      <c r="E52" s="340"/>
      <c r="F52" s="340"/>
      <c r="G52" s="340"/>
      <c r="H52" s="340"/>
      <c r="I52" s="340"/>
      <c r="J52" s="99" t="s">
        <v>5</v>
      </c>
      <c r="K52" s="100"/>
    </row>
    <row r="53" spans="2:11" ht="41.45" customHeight="1" x14ac:dyDescent="0.3">
      <c r="B53" s="118">
        <f t="shared" si="2"/>
        <v>45</v>
      </c>
      <c r="C53" s="307" t="s">
        <v>257</v>
      </c>
      <c r="D53" s="308"/>
      <c r="E53" s="308"/>
      <c r="F53" s="308"/>
      <c r="G53" s="308"/>
      <c r="H53" s="308"/>
      <c r="I53" s="309"/>
      <c r="J53" s="99" t="s">
        <v>5</v>
      </c>
      <c r="K53" s="100"/>
    </row>
    <row r="54" spans="2:11" ht="101.1" customHeight="1" x14ac:dyDescent="0.3">
      <c r="B54" s="118">
        <f t="shared" si="2"/>
        <v>46</v>
      </c>
      <c r="C54" s="340" t="s">
        <v>266</v>
      </c>
      <c r="D54" s="340"/>
      <c r="E54" s="340"/>
      <c r="F54" s="340"/>
      <c r="G54" s="340"/>
      <c r="H54" s="340"/>
      <c r="I54" s="340"/>
      <c r="J54" s="99" t="s">
        <v>5</v>
      </c>
      <c r="K54" s="100"/>
    </row>
    <row r="55" spans="2:11" ht="56.1" customHeight="1" x14ac:dyDescent="0.3">
      <c r="B55" s="118">
        <f t="shared" si="2"/>
        <v>47</v>
      </c>
      <c r="C55" s="307" t="s">
        <v>256</v>
      </c>
      <c r="D55" s="308"/>
      <c r="E55" s="308"/>
      <c r="F55" s="308"/>
      <c r="G55" s="308"/>
      <c r="H55" s="308"/>
      <c r="I55" s="309"/>
      <c r="J55" s="99" t="s">
        <v>5</v>
      </c>
      <c r="K55" s="100"/>
    </row>
    <row r="56" spans="2:11" ht="101.1" customHeight="1" x14ac:dyDescent="0.3">
      <c r="B56" s="118">
        <f t="shared" si="2"/>
        <v>48</v>
      </c>
      <c r="C56" s="340" t="s">
        <v>353</v>
      </c>
      <c r="D56" s="340"/>
      <c r="E56" s="340"/>
      <c r="F56" s="340"/>
      <c r="G56" s="340"/>
      <c r="H56" s="340"/>
      <c r="I56" s="340"/>
      <c r="J56" s="99" t="s">
        <v>5</v>
      </c>
      <c r="K56" s="100"/>
    </row>
    <row r="57" spans="2:11" ht="60.95" customHeight="1" x14ac:dyDescent="0.3">
      <c r="B57" s="118">
        <f t="shared" si="2"/>
        <v>49</v>
      </c>
      <c r="C57" s="307" t="s">
        <v>250</v>
      </c>
      <c r="D57" s="308"/>
      <c r="E57" s="308"/>
      <c r="F57" s="308"/>
      <c r="G57" s="308"/>
      <c r="H57" s="308"/>
      <c r="I57" s="309"/>
      <c r="J57" s="99" t="s">
        <v>5</v>
      </c>
      <c r="K57" s="100"/>
    </row>
    <row r="58" spans="2:11" ht="88.5" customHeight="1" x14ac:dyDescent="0.3">
      <c r="B58" s="118">
        <f t="shared" si="2"/>
        <v>50</v>
      </c>
      <c r="C58" s="312" t="s">
        <v>338</v>
      </c>
      <c r="D58" s="313"/>
      <c r="E58" s="313"/>
      <c r="F58" s="313"/>
      <c r="G58" s="313"/>
      <c r="H58" s="313"/>
      <c r="I58" s="314"/>
      <c r="J58" s="99" t="s">
        <v>5</v>
      </c>
      <c r="K58" s="100"/>
    </row>
    <row r="59" spans="2:11" ht="74.099999999999994" customHeight="1" x14ac:dyDescent="0.3">
      <c r="B59" s="118">
        <f t="shared" si="2"/>
        <v>51</v>
      </c>
      <c r="C59" s="341" t="s">
        <v>160</v>
      </c>
      <c r="D59" s="342"/>
      <c r="E59" s="342"/>
      <c r="F59" s="342"/>
      <c r="G59" s="342"/>
      <c r="H59" s="342"/>
      <c r="I59" s="343"/>
      <c r="J59" s="101" t="s">
        <v>5</v>
      </c>
      <c r="K59" s="102"/>
    </row>
    <row r="60" spans="2:11" ht="44.1" customHeight="1" thickBot="1" x14ac:dyDescent="0.35">
      <c r="B60" s="118">
        <f t="shared" si="2"/>
        <v>52</v>
      </c>
      <c r="C60" s="341" t="s">
        <v>251</v>
      </c>
      <c r="D60" s="342"/>
      <c r="E60" s="342"/>
      <c r="F60" s="342"/>
      <c r="G60" s="342"/>
      <c r="H60" s="342"/>
      <c r="I60" s="343"/>
      <c r="J60" s="101" t="s">
        <v>5</v>
      </c>
      <c r="K60" s="102"/>
    </row>
    <row r="61" spans="2:11" ht="24.6" customHeight="1" thickBot="1" x14ac:dyDescent="0.35">
      <c r="B61" s="350" t="s">
        <v>42</v>
      </c>
      <c r="C61" s="351"/>
      <c r="D61" s="351"/>
      <c r="E61" s="351"/>
      <c r="F61" s="351"/>
      <c r="G61" s="351"/>
      <c r="H61" s="351"/>
      <c r="I61" s="352"/>
      <c r="J61" s="96" t="s">
        <v>2</v>
      </c>
      <c r="K61" s="24" t="s">
        <v>3</v>
      </c>
    </row>
    <row r="62" spans="2:11" ht="55.5" customHeight="1" x14ac:dyDescent="0.3">
      <c r="B62" s="223">
        <f>B60+1</f>
        <v>53</v>
      </c>
      <c r="C62" s="346" t="s">
        <v>459</v>
      </c>
      <c r="D62" s="346"/>
      <c r="E62" s="346"/>
      <c r="F62" s="346"/>
      <c r="G62" s="346"/>
      <c r="H62" s="346"/>
      <c r="I62" s="346"/>
      <c r="J62" s="224" t="s">
        <v>5</v>
      </c>
      <c r="K62" s="225"/>
    </row>
    <row r="63" spans="2:11" ht="52.5" customHeight="1" x14ac:dyDescent="0.3">
      <c r="B63" s="187">
        <f>B62+1</f>
        <v>54</v>
      </c>
      <c r="C63" s="344" t="s">
        <v>536</v>
      </c>
      <c r="D63" s="345"/>
      <c r="E63" s="345"/>
      <c r="F63" s="345"/>
      <c r="G63" s="345"/>
      <c r="H63" s="345"/>
      <c r="I63" s="345"/>
      <c r="J63" s="99" t="s">
        <v>5</v>
      </c>
      <c r="K63" s="100"/>
    </row>
    <row r="64" spans="2:11" ht="44.1" customHeight="1" x14ac:dyDescent="0.3">
      <c r="B64" s="187">
        <f>B63+1</f>
        <v>55</v>
      </c>
      <c r="C64" s="327" t="s">
        <v>267</v>
      </c>
      <c r="D64" s="328"/>
      <c r="E64" s="328"/>
      <c r="F64" s="328"/>
      <c r="G64" s="328"/>
      <c r="H64" s="328"/>
      <c r="I64" s="328"/>
      <c r="J64" s="99" t="s">
        <v>5</v>
      </c>
      <c r="K64" s="100"/>
    </row>
    <row r="65" spans="2:21" ht="50.45" customHeight="1" x14ac:dyDescent="0.3">
      <c r="B65" s="187">
        <f t="shared" ref="B65:B72" si="3">B64+1</f>
        <v>56</v>
      </c>
      <c r="C65" s="327" t="s">
        <v>284</v>
      </c>
      <c r="D65" s="328"/>
      <c r="E65" s="328"/>
      <c r="F65" s="328"/>
      <c r="G65" s="328"/>
      <c r="H65" s="328"/>
      <c r="I65" s="328"/>
      <c r="J65" s="99" t="s">
        <v>5</v>
      </c>
      <c r="K65" s="100"/>
    </row>
    <row r="66" spans="2:21" ht="44.1" customHeight="1" x14ac:dyDescent="0.3">
      <c r="B66" s="187">
        <f t="shared" si="3"/>
        <v>57</v>
      </c>
      <c r="C66" s="327" t="s">
        <v>268</v>
      </c>
      <c r="D66" s="328"/>
      <c r="E66" s="328"/>
      <c r="F66" s="328"/>
      <c r="G66" s="328"/>
      <c r="H66" s="328"/>
      <c r="I66" s="328"/>
      <c r="J66" s="99" t="s">
        <v>5</v>
      </c>
      <c r="K66" s="100"/>
    </row>
    <row r="67" spans="2:21" ht="70.5" customHeight="1" x14ac:dyDescent="0.3">
      <c r="B67" s="187">
        <f t="shared" si="3"/>
        <v>58</v>
      </c>
      <c r="C67" s="406" t="s">
        <v>461</v>
      </c>
      <c r="D67" s="328"/>
      <c r="E67" s="328"/>
      <c r="F67" s="328"/>
      <c r="G67" s="328"/>
      <c r="H67" s="328"/>
      <c r="I67" s="328"/>
      <c r="J67" s="99" t="s">
        <v>5</v>
      </c>
      <c r="K67" s="100"/>
    </row>
    <row r="68" spans="2:21" ht="75" customHeight="1" x14ac:dyDescent="0.3">
      <c r="B68" s="187">
        <f t="shared" si="3"/>
        <v>59</v>
      </c>
      <c r="C68" s="392" t="s">
        <v>286</v>
      </c>
      <c r="D68" s="328"/>
      <c r="E68" s="328"/>
      <c r="F68" s="328"/>
      <c r="G68" s="328"/>
      <c r="H68" s="328"/>
      <c r="I68" s="328"/>
      <c r="J68" s="99" t="s">
        <v>5</v>
      </c>
      <c r="K68" s="100"/>
    </row>
    <row r="69" spans="2:21" ht="21.6" customHeight="1" x14ac:dyDescent="0.3">
      <c r="B69" s="187">
        <f>B68+1</f>
        <v>60</v>
      </c>
      <c r="C69" s="312" t="s">
        <v>462</v>
      </c>
      <c r="D69" s="313"/>
      <c r="E69" s="313"/>
      <c r="F69" s="313"/>
      <c r="G69" s="313"/>
      <c r="H69" s="313"/>
      <c r="I69" s="314"/>
      <c r="J69" s="182" t="s">
        <v>5</v>
      </c>
      <c r="K69" s="183"/>
    </row>
    <row r="70" spans="2:21" ht="21.95" customHeight="1" x14ac:dyDescent="0.3">
      <c r="B70" s="187">
        <f t="shared" si="3"/>
        <v>61</v>
      </c>
      <c r="C70" s="312" t="s">
        <v>463</v>
      </c>
      <c r="D70" s="313"/>
      <c r="E70" s="313"/>
      <c r="F70" s="313"/>
      <c r="G70" s="313"/>
      <c r="H70" s="313"/>
      <c r="I70" s="314"/>
      <c r="J70" s="182" t="s">
        <v>5</v>
      </c>
      <c r="K70" s="183"/>
    </row>
    <row r="71" spans="2:21" ht="21.95" customHeight="1" x14ac:dyDescent="0.3">
      <c r="B71" s="187">
        <f t="shared" si="3"/>
        <v>62</v>
      </c>
      <c r="C71" s="312" t="s">
        <v>464</v>
      </c>
      <c r="D71" s="313"/>
      <c r="E71" s="313"/>
      <c r="F71" s="313"/>
      <c r="G71" s="313"/>
      <c r="H71" s="313"/>
      <c r="I71" s="314"/>
      <c r="J71" s="182" t="s">
        <v>5</v>
      </c>
      <c r="K71" s="184"/>
    </row>
    <row r="72" spans="2:21" ht="53.1" customHeight="1" thickBot="1" x14ac:dyDescent="0.35">
      <c r="B72" s="226">
        <f t="shared" si="3"/>
        <v>63</v>
      </c>
      <c r="C72" s="347" t="s">
        <v>465</v>
      </c>
      <c r="D72" s="348"/>
      <c r="E72" s="348"/>
      <c r="F72" s="348"/>
      <c r="G72" s="348"/>
      <c r="H72" s="348"/>
      <c r="I72" s="349"/>
      <c r="J72" s="227" t="s">
        <v>5</v>
      </c>
      <c r="K72" s="228"/>
    </row>
    <row r="73" spans="2:21" ht="17.25" thickBot="1" x14ac:dyDescent="0.35">
      <c r="B73" s="337" t="s">
        <v>1</v>
      </c>
      <c r="C73" s="338"/>
      <c r="D73" s="338"/>
      <c r="E73" s="338"/>
      <c r="F73" s="338"/>
      <c r="G73" s="338"/>
      <c r="H73" s="338"/>
      <c r="I73" s="338"/>
      <c r="J73" s="96" t="s">
        <v>2</v>
      </c>
      <c r="K73" s="24" t="s">
        <v>3</v>
      </c>
    </row>
    <row r="74" spans="2:21" ht="36.950000000000003" customHeight="1" x14ac:dyDescent="0.3">
      <c r="B74" s="119">
        <f>B72+1</f>
        <v>64</v>
      </c>
      <c r="C74" s="339" t="s">
        <v>4</v>
      </c>
      <c r="D74" s="339"/>
      <c r="E74" s="339"/>
      <c r="F74" s="339"/>
      <c r="G74" s="339"/>
      <c r="H74" s="339"/>
      <c r="I74" s="339"/>
      <c r="J74" s="97" t="s">
        <v>5</v>
      </c>
      <c r="K74" s="98"/>
      <c r="L74" s="2" t="s">
        <v>6</v>
      </c>
      <c r="M74" s="2" t="s">
        <v>7</v>
      </c>
      <c r="N74" s="2" t="s">
        <v>8</v>
      </c>
    </row>
    <row r="75" spans="2:21" ht="35.450000000000003" customHeight="1" x14ac:dyDescent="0.3">
      <c r="B75" s="120">
        <f t="shared" ref="B75:B82" si="4">B74+1</f>
        <v>65</v>
      </c>
      <c r="C75" s="310" t="s">
        <v>9</v>
      </c>
      <c r="D75" s="310"/>
      <c r="E75" s="310"/>
      <c r="F75" s="310"/>
      <c r="G75" s="310"/>
      <c r="H75" s="310"/>
      <c r="I75" s="310"/>
      <c r="J75" s="99" t="s">
        <v>5</v>
      </c>
      <c r="K75" s="100"/>
    </row>
    <row r="76" spans="2:21" ht="57" customHeight="1" x14ac:dyDescent="0.3">
      <c r="B76" s="120">
        <f t="shared" si="4"/>
        <v>66</v>
      </c>
      <c r="C76" s="310" t="s">
        <v>525</v>
      </c>
      <c r="D76" s="310"/>
      <c r="E76" s="310"/>
      <c r="F76" s="310"/>
      <c r="G76" s="310"/>
      <c r="H76" s="310"/>
      <c r="I76" s="310"/>
      <c r="J76" s="99" t="s">
        <v>5</v>
      </c>
      <c r="K76" s="100"/>
      <c r="U76" s="2" t="s">
        <v>6</v>
      </c>
    </row>
    <row r="77" spans="2:21" ht="78" customHeight="1" x14ac:dyDescent="0.3">
      <c r="B77" s="120">
        <f t="shared" si="4"/>
        <v>67</v>
      </c>
      <c r="C77" s="312" t="s">
        <v>196</v>
      </c>
      <c r="D77" s="313"/>
      <c r="E77" s="313"/>
      <c r="F77" s="313"/>
      <c r="G77" s="313"/>
      <c r="H77" s="313"/>
      <c r="I77" s="314"/>
      <c r="J77" s="99" t="s">
        <v>5</v>
      </c>
      <c r="K77" s="100"/>
      <c r="U77" s="2"/>
    </row>
    <row r="78" spans="2:21" ht="43.5" customHeight="1" x14ac:dyDescent="0.3">
      <c r="B78" s="120">
        <f t="shared" si="4"/>
        <v>68</v>
      </c>
      <c r="C78" s="312" t="s">
        <v>285</v>
      </c>
      <c r="D78" s="313"/>
      <c r="E78" s="313"/>
      <c r="F78" s="313"/>
      <c r="G78" s="313"/>
      <c r="H78" s="313"/>
      <c r="I78" s="314"/>
      <c r="J78" s="99" t="s">
        <v>5</v>
      </c>
      <c r="K78" s="100"/>
      <c r="U78" s="2"/>
    </row>
    <row r="79" spans="2:21" ht="133.5" customHeight="1" x14ac:dyDescent="0.3">
      <c r="B79" s="120">
        <f t="shared" si="4"/>
        <v>69</v>
      </c>
      <c r="C79" s="362" t="s">
        <v>287</v>
      </c>
      <c r="D79" s="362"/>
      <c r="E79" s="362"/>
      <c r="F79" s="362"/>
      <c r="G79" s="362"/>
      <c r="H79" s="362"/>
      <c r="I79" s="362"/>
      <c r="J79" s="99" t="s">
        <v>5</v>
      </c>
      <c r="K79" s="100"/>
    </row>
    <row r="80" spans="2:21" ht="116.1" customHeight="1" x14ac:dyDescent="0.3">
      <c r="B80" s="120">
        <f t="shared" si="4"/>
        <v>70</v>
      </c>
      <c r="C80" s="362" t="s">
        <v>288</v>
      </c>
      <c r="D80" s="362"/>
      <c r="E80" s="362"/>
      <c r="F80" s="362"/>
      <c r="G80" s="362"/>
      <c r="H80" s="362"/>
      <c r="I80" s="362"/>
      <c r="J80" s="99" t="s">
        <v>5</v>
      </c>
      <c r="K80" s="100"/>
    </row>
    <row r="81" spans="2:21" ht="141.94999999999999" customHeight="1" x14ac:dyDescent="0.3">
      <c r="B81" s="120">
        <f t="shared" si="4"/>
        <v>71</v>
      </c>
      <c r="C81" s="310" t="s">
        <v>289</v>
      </c>
      <c r="D81" s="310"/>
      <c r="E81" s="310"/>
      <c r="F81" s="310"/>
      <c r="G81" s="310"/>
      <c r="H81" s="310"/>
      <c r="I81" s="310"/>
      <c r="J81" s="99" t="s">
        <v>5</v>
      </c>
      <c r="K81" s="100"/>
    </row>
    <row r="82" spans="2:21" ht="31.5" customHeight="1" x14ac:dyDescent="0.3">
      <c r="B82" s="120">
        <f t="shared" si="4"/>
        <v>72</v>
      </c>
      <c r="C82" s="312" t="s">
        <v>223</v>
      </c>
      <c r="D82" s="313"/>
      <c r="E82" s="313"/>
      <c r="F82" s="313"/>
      <c r="G82" s="313"/>
      <c r="H82" s="313"/>
      <c r="I82" s="314"/>
      <c r="J82" s="99" t="s">
        <v>5</v>
      </c>
      <c r="K82" s="100"/>
    </row>
    <row r="83" spans="2:21" ht="53.1" customHeight="1" x14ac:dyDescent="0.3">
      <c r="B83" s="120">
        <f t="shared" ref="B83:B89" si="5">B82+1</f>
        <v>73</v>
      </c>
      <c r="C83" s="312" t="s">
        <v>343</v>
      </c>
      <c r="D83" s="313"/>
      <c r="E83" s="313"/>
      <c r="F83" s="313"/>
      <c r="G83" s="313"/>
      <c r="H83" s="313"/>
      <c r="I83" s="314"/>
      <c r="J83" s="99" t="s">
        <v>5</v>
      </c>
      <c r="K83" s="100"/>
    </row>
    <row r="84" spans="2:21" ht="104.1" customHeight="1" x14ac:dyDescent="0.3">
      <c r="B84" s="120">
        <f t="shared" si="5"/>
        <v>74</v>
      </c>
      <c r="C84" s="312" t="s">
        <v>224</v>
      </c>
      <c r="D84" s="313"/>
      <c r="E84" s="313"/>
      <c r="F84" s="313"/>
      <c r="G84" s="313"/>
      <c r="H84" s="313"/>
      <c r="I84" s="314"/>
      <c r="J84" s="99" t="s">
        <v>5</v>
      </c>
      <c r="K84" s="100"/>
    </row>
    <row r="85" spans="2:21" ht="129.94999999999999" customHeight="1" x14ac:dyDescent="0.3">
      <c r="B85" s="120">
        <f t="shared" si="5"/>
        <v>75</v>
      </c>
      <c r="C85" s="312" t="s">
        <v>342</v>
      </c>
      <c r="D85" s="313"/>
      <c r="E85" s="313"/>
      <c r="F85" s="313"/>
      <c r="G85" s="313"/>
      <c r="H85" s="313"/>
      <c r="I85" s="314"/>
      <c r="J85" s="99" t="s">
        <v>5</v>
      </c>
      <c r="K85" s="100"/>
    </row>
    <row r="86" spans="2:21" ht="54" customHeight="1" x14ac:dyDescent="0.3">
      <c r="B86" s="120">
        <f t="shared" si="5"/>
        <v>76</v>
      </c>
      <c r="C86" s="312" t="s">
        <v>290</v>
      </c>
      <c r="D86" s="313"/>
      <c r="E86" s="313"/>
      <c r="F86" s="313"/>
      <c r="G86" s="313"/>
      <c r="H86" s="313"/>
      <c r="I86" s="314"/>
      <c r="J86" s="99" t="s">
        <v>5</v>
      </c>
      <c r="K86" s="100"/>
    </row>
    <row r="87" spans="2:21" ht="42.95" customHeight="1" x14ac:dyDescent="0.3">
      <c r="B87" s="120">
        <f t="shared" si="5"/>
        <v>77</v>
      </c>
      <c r="C87" s="312" t="s">
        <v>225</v>
      </c>
      <c r="D87" s="313"/>
      <c r="E87" s="313"/>
      <c r="F87" s="313"/>
      <c r="G87" s="313"/>
      <c r="H87" s="313"/>
      <c r="I87" s="314"/>
      <c r="J87" s="99" t="s">
        <v>5</v>
      </c>
      <c r="K87" s="100"/>
    </row>
    <row r="88" spans="2:21" ht="42.95" customHeight="1" x14ac:dyDescent="0.3">
      <c r="B88" s="120">
        <f t="shared" si="5"/>
        <v>78</v>
      </c>
      <c r="C88" s="312" t="s">
        <v>226</v>
      </c>
      <c r="D88" s="313"/>
      <c r="E88" s="313"/>
      <c r="F88" s="313"/>
      <c r="G88" s="313"/>
      <c r="H88" s="313"/>
      <c r="I88" s="314"/>
      <c r="J88" s="99" t="s">
        <v>5</v>
      </c>
      <c r="K88" s="100"/>
    </row>
    <row r="89" spans="2:21" ht="77.099999999999994" customHeight="1" x14ac:dyDescent="0.3">
      <c r="B89" s="120">
        <f t="shared" si="5"/>
        <v>79</v>
      </c>
      <c r="C89" s="310" t="s">
        <v>344</v>
      </c>
      <c r="D89" s="310"/>
      <c r="E89" s="310"/>
      <c r="F89" s="310"/>
      <c r="G89" s="310"/>
      <c r="H89" s="310"/>
      <c r="I89" s="310"/>
      <c r="J89" s="99" t="s">
        <v>5</v>
      </c>
      <c r="K89" s="103"/>
      <c r="U89" s="2"/>
    </row>
    <row r="90" spans="2:21" ht="33.6" customHeight="1" x14ac:dyDescent="0.3">
      <c r="B90" s="121">
        <f>B89+1</f>
        <v>80</v>
      </c>
      <c r="C90" s="315" t="s">
        <v>291</v>
      </c>
      <c r="D90" s="316"/>
      <c r="E90" s="316"/>
      <c r="F90" s="316"/>
      <c r="G90" s="316"/>
      <c r="H90" s="316"/>
      <c r="I90" s="316"/>
      <c r="J90" s="140"/>
      <c r="K90" s="109"/>
      <c r="U90" s="2" t="s">
        <v>10</v>
      </c>
    </row>
    <row r="91" spans="2:21" ht="16.5" customHeight="1" x14ac:dyDescent="0.3">
      <c r="B91" s="130" t="s">
        <v>358</v>
      </c>
      <c r="C91" s="310" t="s">
        <v>11</v>
      </c>
      <c r="D91" s="310"/>
      <c r="E91" s="310"/>
      <c r="F91" s="310"/>
      <c r="G91" s="310"/>
      <c r="H91" s="310"/>
      <c r="I91" s="310"/>
      <c r="J91" s="99" t="s">
        <v>5</v>
      </c>
      <c r="K91" s="100"/>
    </row>
    <row r="92" spans="2:21" ht="16.5" customHeight="1" x14ac:dyDescent="0.3">
      <c r="B92" s="130" t="s">
        <v>359</v>
      </c>
      <c r="C92" s="310" t="s">
        <v>12</v>
      </c>
      <c r="D92" s="310"/>
      <c r="E92" s="310"/>
      <c r="F92" s="310"/>
      <c r="G92" s="310"/>
      <c r="H92" s="310"/>
      <c r="I92" s="310"/>
      <c r="J92" s="99" t="s">
        <v>5</v>
      </c>
      <c r="K92" s="100"/>
    </row>
    <row r="93" spans="2:21" ht="16.5" customHeight="1" x14ac:dyDescent="0.3">
      <c r="B93" s="130" t="s">
        <v>360</v>
      </c>
      <c r="C93" s="310" t="s">
        <v>329</v>
      </c>
      <c r="D93" s="310"/>
      <c r="E93" s="310"/>
      <c r="F93" s="310"/>
      <c r="G93" s="310"/>
      <c r="H93" s="310"/>
      <c r="I93" s="310"/>
      <c r="J93" s="99" t="s">
        <v>5</v>
      </c>
      <c r="K93" s="100"/>
    </row>
    <row r="94" spans="2:21" ht="16.5" customHeight="1" x14ac:dyDescent="0.3">
      <c r="B94" s="130" t="s">
        <v>361</v>
      </c>
      <c r="C94" s="312" t="s">
        <v>13</v>
      </c>
      <c r="D94" s="313"/>
      <c r="E94" s="313"/>
      <c r="F94" s="313"/>
      <c r="G94" s="313"/>
      <c r="H94" s="313"/>
      <c r="I94" s="314"/>
      <c r="J94" s="99" t="s">
        <v>5</v>
      </c>
      <c r="K94" s="100"/>
    </row>
    <row r="95" spans="2:21" ht="16.5" customHeight="1" x14ac:dyDescent="0.3">
      <c r="B95" s="130" t="s">
        <v>362</v>
      </c>
      <c r="C95" s="312" t="s">
        <v>341</v>
      </c>
      <c r="D95" s="313"/>
      <c r="E95" s="313"/>
      <c r="F95" s="313"/>
      <c r="G95" s="313"/>
      <c r="H95" s="313"/>
      <c r="I95" s="314"/>
      <c r="J95" s="99" t="s">
        <v>5</v>
      </c>
      <c r="K95" s="100"/>
    </row>
    <row r="96" spans="2:21" ht="16.5" customHeight="1" x14ac:dyDescent="0.3">
      <c r="B96" s="130" t="s">
        <v>363</v>
      </c>
      <c r="C96" s="312" t="s">
        <v>331</v>
      </c>
      <c r="D96" s="313"/>
      <c r="E96" s="313"/>
      <c r="F96" s="313"/>
      <c r="G96" s="313"/>
      <c r="H96" s="313"/>
      <c r="I96" s="314"/>
      <c r="J96" s="99" t="s">
        <v>5</v>
      </c>
      <c r="K96" s="100"/>
    </row>
    <row r="97" spans="2:11" ht="16.5" customHeight="1" x14ac:dyDescent="0.3">
      <c r="B97" s="130" t="s">
        <v>375</v>
      </c>
      <c r="C97" s="312" t="s">
        <v>332</v>
      </c>
      <c r="D97" s="313"/>
      <c r="E97" s="313"/>
      <c r="F97" s="313"/>
      <c r="G97" s="313"/>
      <c r="H97" s="313"/>
      <c r="I97" s="314"/>
      <c r="J97" s="99" t="s">
        <v>5</v>
      </c>
      <c r="K97" s="100"/>
    </row>
    <row r="98" spans="2:11" ht="16.5" customHeight="1" x14ac:dyDescent="0.3">
      <c r="B98" s="130" t="s">
        <v>376</v>
      </c>
      <c r="C98" s="312" t="s">
        <v>333</v>
      </c>
      <c r="D98" s="313"/>
      <c r="E98" s="313"/>
      <c r="F98" s="313"/>
      <c r="G98" s="313"/>
      <c r="H98" s="313"/>
      <c r="I98" s="314"/>
      <c r="J98" s="99" t="s">
        <v>5</v>
      </c>
      <c r="K98" s="100"/>
    </row>
    <row r="99" spans="2:11" x14ac:dyDescent="0.3">
      <c r="B99" s="120">
        <f>B90+1</f>
        <v>81</v>
      </c>
      <c r="C99" s="310" t="s">
        <v>14</v>
      </c>
      <c r="D99" s="310"/>
      <c r="E99" s="310"/>
      <c r="F99" s="310"/>
      <c r="G99" s="310"/>
      <c r="H99" s="310"/>
      <c r="I99" s="310"/>
      <c r="J99" s="99" t="s">
        <v>5</v>
      </c>
      <c r="K99" s="103"/>
    </row>
    <row r="100" spans="2:11" x14ac:dyDescent="0.3">
      <c r="B100" s="120">
        <f>B99+1</f>
        <v>82</v>
      </c>
      <c r="C100" s="310" t="s">
        <v>15</v>
      </c>
      <c r="D100" s="310"/>
      <c r="E100" s="310"/>
      <c r="F100" s="310"/>
      <c r="G100" s="310"/>
      <c r="H100" s="310"/>
      <c r="I100" s="310"/>
      <c r="J100" s="99" t="s">
        <v>5</v>
      </c>
      <c r="K100" s="100"/>
    </row>
    <row r="101" spans="2:11" ht="39.6" customHeight="1" x14ac:dyDescent="0.3">
      <c r="B101" s="120">
        <f>B100+1</f>
        <v>83</v>
      </c>
      <c r="C101" s="312" t="s">
        <v>292</v>
      </c>
      <c r="D101" s="313"/>
      <c r="E101" s="313"/>
      <c r="F101" s="313"/>
      <c r="G101" s="313"/>
      <c r="H101" s="313"/>
      <c r="I101" s="314"/>
      <c r="J101" s="99" t="s">
        <v>5</v>
      </c>
      <c r="K101" s="100"/>
    </row>
    <row r="102" spans="2:11" ht="78.599999999999994" customHeight="1" x14ac:dyDescent="0.3">
      <c r="B102" s="120">
        <f>B101+1</f>
        <v>84</v>
      </c>
      <c r="C102" s="310" t="s">
        <v>294</v>
      </c>
      <c r="D102" s="310"/>
      <c r="E102" s="310"/>
      <c r="F102" s="310"/>
      <c r="G102" s="310"/>
      <c r="H102" s="310"/>
      <c r="I102" s="310"/>
      <c r="J102" s="99" t="s">
        <v>5</v>
      </c>
      <c r="K102" s="100"/>
    </row>
    <row r="103" spans="2:11" ht="107.45" customHeight="1" x14ac:dyDescent="0.3">
      <c r="B103" s="120">
        <f>B102+1</f>
        <v>85</v>
      </c>
      <c r="C103" s="310" t="s">
        <v>293</v>
      </c>
      <c r="D103" s="310"/>
      <c r="E103" s="310"/>
      <c r="F103" s="310"/>
      <c r="G103" s="310"/>
      <c r="H103" s="310"/>
      <c r="I103" s="310"/>
      <c r="J103" s="99" t="s">
        <v>5</v>
      </c>
      <c r="K103" s="100"/>
    </row>
    <row r="104" spans="2:11" ht="24.6" customHeight="1" x14ac:dyDescent="0.3">
      <c r="B104" s="132">
        <f>B103+1</f>
        <v>86</v>
      </c>
      <c r="C104" s="311" t="s">
        <v>18</v>
      </c>
      <c r="D104" s="311"/>
      <c r="E104" s="311"/>
      <c r="F104" s="311"/>
      <c r="G104" s="311"/>
      <c r="H104" s="311"/>
      <c r="I104" s="311"/>
      <c r="J104" s="126"/>
      <c r="K104" s="127"/>
    </row>
    <row r="105" spans="2:11" x14ac:dyDescent="0.3">
      <c r="B105" s="134" t="s">
        <v>358</v>
      </c>
      <c r="C105" s="310" t="s">
        <v>19</v>
      </c>
      <c r="D105" s="310"/>
      <c r="E105" s="310"/>
      <c r="F105" s="310"/>
      <c r="G105" s="310"/>
      <c r="H105" s="310"/>
      <c r="I105" s="310"/>
      <c r="J105" s="99" t="s">
        <v>5</v>
      </c>
      <c r="K105" s="100"/>
    </row>
    <row r="106" spans="2:11" x14ac:dyDescent="0.3">
      <c r="B106" s="134" t="s">
        <v>359</v>
      </c>
      <c r="C106" s="310" t="s">
        <v>20</v>
      </c>
      <c r="D106" s="310"/>
      <c r="E106" s="310"/>
      <c r="F106" s="310"/>
      <c r="G106" s="310"/>
      <c r="H106" s="310"/>
      <c r="I106" s="310"/>
      <c r="J106" s="99" t="s">
        <v>5</v>
      </c>
      <c r="K106" s="100"/>
    </row>
    <row r="107" spans="2:11" x14ac:dyDescent="0.3">
      <c r="B107" s="134" t="s">
        <v>360</v>
      </c>
      <c r="C107" s="310" t="s">
        <v>11</v>
      </c>
      <c r="D107" s="310"/>
      <c r="E107" s="310"/>
      <c r="F107" s="310"/>
      <c r="G107" s="310"/>
      <c r="H107" s="310"/>
      <c r="I107" s="310"/>
      <c r="J107" s="99" t="s">
        <v>5</v>
      </c>
      <c r="K107" s="100"/>
    </row>
    <row r="108" spans="2:11" x14ac:dyDescent="0.3">
      <c r="B108" s="132">
        <f>B104+1</f>
        <v>87</v>
      </c>
      <c r="C108" s="311" t="s">
        <v>21</v>
      </c>
      <c r="D108" s="311"/>
      <c r="E108" s="311"/>
      <c r="F108" s="311"/>
      <c r="G108" s="311"/>
      <c r="H108" s="311"/>
      <c r="I108" s="311"/>
      <c r="J108" s="133"/>
      <c r="K108" s="127"/>
    </row>
    <row r="109" spans="2:11" x14ac:dyDescent="0.3">
      <c r="B109" s="134" t="s">
        <v>358</v>
      </c>
      <c r="C109" s="310" t="s">
        <v>12</v>
      </c>
      <c r="D109" s="310"/>
      <c r="E109" s="310"/>
      <c r="F109" s="310"/>
      <c r="G109" s="310"/>
      <c r="H109" s="310"/>
      <c r="I109" s="310"/>
      <c r="J109" s="99" t="s">
        <v>5</v>
      </c>
      <c r="K109" s="100"/>
    </row>
    <row r="110" spans="2:11" x14ac:dyDescent="0.3">
      <c r="B110" s="134" t="s">
        <v>359</v>
      </c>
      <c r="C110" s="310" t="s">
        <v>22</v>
      </c>
      <c r="D110" s="310"/>
      <c r="E110" s="310"/>
      <c r="F110" s="310"/>
      <c r="G110" s="310"/>
      <c r="H110" s="310"/>
      <c r="I110" s="310"/>
      <c r="J110" s="99" t="s">
        <v>5</v>
      </c>
      <c r="K110" s="100"/>
    </row>
    <row r="111" spans="2:11" x14ac:dyDescent="0.3">
      <c r="B111" s="134" t="s">
        <v>360</v>
      </c>
      <c r="C111" s="310" t="s">
        <v>23</v>
      </c>
      <c r="D111" s="310"/>
      <c r="E111" s="310"/>
      <c r="F111" s="310"/>
      <c r="G111" s="310"/>
      <c r="H111" s="310"/>
      <c r="I111" s="310"/>
      <c r="J111" s="99" t="s">
        <v>5</v>
      </c>
      <c r="K111" s="100"/>
    </row>
    <row r="112" spans="2:11" x14ac:dyDescent="0.3">
      <c r="B112" s="134" t="s">
        <v>361</v>
      </c>
      <c r="C112" s="310" t="s">
        <v>24</v>
      </c>
      <c r="D112" s="310"/>
      <c r="E112" s="310"/>
      <c r="F112" s="310"/>
      <c r="G112" s="310"/>
      <c r="H112" s="310"/>
      <c r="I112" s="310"/>
      <c r="J112" s="99" t="s">
        <v>5</v>
      </c>
      <c r="K112" s="100"/>
    </row>
    <row r="113" spans="2:11" x14ac:dyDescent="0.3">
      <c r="B113" s="134" t="s">
        <v>362</v>
      </c>
      <c r="C113" s="312" t="s">
        <v>227</v>
      </c>
      <c r="D113" s="313"/>
      <c r="E113" s="313"/>
      <c r="F113" s="313"/>
      <c r="G113" s="313"/>
      <c r="H113" s="313"/>
      <c r="I113" s="314"/>
      <c r="J113" s="99" t="s">
        <v>5</v>
      </c>
      <c r="K113" s="100"/>
    </row>
    <row r="114" spans="2:11" x14ac:dyDescent="0.3">
      <c r="B114" s="132">
        <f>B108+1</f>
        <v>88</v>
      </c>
      <c r="C114" s="311" t="s">
        <v>25</v>
      </c>
      <c r="D114" s="311"/>
      <c r="E114" s="311"/>
      <c r="F114" s="311"/>
      <c r="G114" s="311"/>
      <c r="H114" s="311"/>
      <c r="I114" s="311"/>
      <c r="J114" s="133"/>
      <c r="K114" s="127"/>
    </row>
    <row r="115" spans="2:11" x14ac:dyDescent="0.3">
      <c r="B115" s="134" t="s">
        <v>358</v>
      </c>
      <c r="C115" s="310" t="s">
        <v>26</v>
      </c>
      <c r="D115" s="310"/>
      <c r="E115" s="310"/>
      <c r="F115" s="310"/>
      <c r="G115" s="310"/>
      <c r="H115" s="310"/>
      <c r="I115" s="310"/>
      <c r="J115" s="99" t="s">
        <v>5</v>
      </c>
      <c r="K115" s="100"/>
    </row>
    <row r="116" spans="2:11" x14ac:dyDescent="0.3">
      <c r="B116" s="134" t="s">
        <v>359</v>
      </c>
      <c r="C116" s="310" t="s">
        <v>27</v>
      </c>
      <c r="D116" s="310"/>
      <c r="E116" s="310"/>
      <c r="F116" s="310"/>
      <c r="G116" s="310"/>
      <c r="H116" s="310"/>
      <c r="I116" s="310"/>
      <c r="J116" s="99" t="s">
        <v>5</v>
      </c>
      <c r="K116" s="100"/>
    </row>
    <row r="117" spans="2:11" x14ac:dyDescent="0.3">
      <c r="B117" s="134" t="s">
        <v>360</v>
      </c>
      <c r="C117" s="310" t="s">
        <v>28</v>
      </c>
      <c r="D117" s="310"/>
      <c r="E117" s="310"/>
      <c r="F117" s="310"/>
      <c r="G117" s="310"/>
      <c r="H117" s="310"/>
      <c r="I117" s="310"/>
      <c r="J117" s="99" t="s">
        <v>5</v>
      </c>
      <c r="K117" s="100"/>
    </row>
    <row r="118" spans="2:11" x14ac:dyDescent="0.3">
      <c r="B118" s="130" t="s">
        <v>361</v>
      </c>
      <c r="C118" s="310" t="s">
        <v>29</v>
      </c>
      <c r="D118" s="310"/>
      <c r="E118" s="310"/>
      <c r="F118" s="310"/>
      <c r="G118" s="310"/>
      <c r="H118" s="310"/>
      <c r="I118" s="310"/>
      <c r="J118" s="99" t="s">
        <v>5</v>
      </c>
      <c r="K118" s="100"/>
    </row>
    <row r="119" spans="2:11" ht="17.45" customHeight="1" x14ac:dyDescent="0.3">
      <c r="B119" s="121">
        <f>B103+1</f>
        <v>86</v>
      </c>
      <c r="C119" s="315" t="s">
        <v>442</v>
      </c>
      <c r="D119" s="316"/>
      <c r="E119" s="316"/>
      <c r="F119" s="316"/>
      <c r="G119" s="316"/>
      <c r="H119" s="316"/>
      <c r="I119" s="317"/>
      <c r="J119" s="126"/>
      <c r="K119" s="127"/>
    </row>
    <row r="120" spans="2:11" ht="17.45" customHeight="1" x14ac:dyDescent="0.3">
      <c r="B120" s="130" t="s">
        <v>358</v>
      </c>
      <c r="C120" s="363" t="s">
        <v>479</v>
      </c>
      <c r="D120" s="364"/>
      <c r="E120" s="364"/>
      <c r="F120" s="364"/>
      <c r="G120" s="364"/>
      <c r="H120" s="364"/>
      <c r="I120" s="365"/>
      <c r="J120" s="99" t="s">
        <v>5</v>
      </c>
      <c r="K120" s="100"/>
    </row>
    <row r="121" spans="2:11" ht="17.45" customHeight="1" x14ac:dyDescent="0.3">
      <c r="B121" s="130" t="s">
        <v>359</v>
      </c>
      <c r="C121" s="363" t="s">
        <v>480</v>
      </c>
      <c r="D121" s="364"/>
      <c r="E121" s="364"/>
      <c r="F121" s="364"/>
      <c r="G121" s="364"/>
      <c r="H121" s="364"/>
      <c r="I121" s="365"/>
      <c r="J121" s="99" t="s">
        <v>5</v>
      </c>
      <c r="K121" s="100"/>
    </row>
    <row r="122" spans="2:11" ht="17.45" customHeight="1" x14ac:dyDescent="0.3">
      <c r="B122" s="130" t="s">
        <v>360</v>
      </c>
      <c r="C122" s="363" t="s">
        <v>481</v>
      </c>
      <c r="D122" s="364"/>
      <c r="E122" s="364"/>
      <c r="F122" s="364"/>
      <c r="G122" s="364"/>
      <c r="H122" s="364"/>
      <c r="I122" s="365"/>
      <c r="J122" s="99" t="s">
        <v>5</v>
      </c>
      <c r="K122" s="100"/>
    </row>
    <row r="123" spans="2:11" ht="17.45" customHeight="1" x14ac:dyDescent="0.3">
      <c r="B123" s="130" t="s">
        <v>361</v>
      </c>
      <c r="C123" s="312" t="s">
        <v>482</v>
      </c>
      <c r="D123" s="313"/>
      <c r="E123" s="313"/>
      <c r="F123" s="313"/>
      <c r="G123" s="313"/>
      <c r="H123" s="313"/>
      <c r="I123" s="314"/>
      <c r="J123" s="99" t="s">
        <v>5</v>
      </c>
      <c r="K123" s="100"/>
    </row>
    <row r="124" spans="2:11" ht="17.45" customHeight="1" x14ac:dyDescent="0.3">
      <c r="B124" s="130" t="s">
        <v>362</v>
      </c>
      <c r="C124" s="312" t="s">
        <v>483</v>
      </c>
      <c r="D124" s="313"/>
      <c r="E124" s="313"/>
      <c r="F124" s="313"/>
      <c r="G124" s="313"/>
      <c r="H124" s="313"/>
      <c r="I124" s="314"/>
      <c r="J124" s="99" t="s">
        <v>5</v>
      </c>
      <c r="K124" s="100"/>
    </row>
    <row r="125" spans="2:11" ht="17.45" customHeight="1" x14ac:dyDescent="0.3">
      <c r="B125" s="130" t="s">
        <v>363</v>
      </c>
      <c r="C125" s="363" t="s">
        <v>484</v>
      </c>
      <c r="D125" s="364"/>
      <c r="E125" s="364"/>
      <c r="F125" s="364"/>
      <c r="G125" s="364"/>
      <c r="H125" s="364"/>
      <c r="I125" s="365"/>
      <c r="J125" s="99" t="s">
        <v>5</v>
      </c>
      <c r="K125" s="100"/>
    </row>
    <row r="126" spans="2:11" ht="35.450000000000003" customHeight="1" x14ac:dyDescent="0.3">
      <c r="B126" s="120">
        <f>B119+1</f>
        <v>87</v>
      </c>
      <c r="C126" s="335" t="s">
        <v>16</v>
      </c>
      <c r="D126" s="335"/>
      <c r="E126" s="335"/>
      <c r="F126" s="335"/>
      <c r="G126" s="335"/>
      <c r="H126" s="335"/>
      <c r="I126" s="335"/>
      <c r="J126" s="99" t="s">
        <v>5</v>
      </c>
      <c r="K126" s="100"/>
    </row>
    <row r="127" spans="2:11" x14ac:dyDescent="0.3">
      <c r="B127" s="120">
        <f>B126+1</f>
        <v>88</v>
      </c>
      <c r="C127" s="310" t="s">
        <v>17</v>
      </c>
      <c r="D127" s="310"/>
      <c r="E127" s="310"/>
      <c r="F127" s="310"/>
      <c r="G127" s="310"/>
      <c r="H127" s="310"/>
      <c r="I127" s="310"/>
      <c r="J127" s="99" t="s">
        <v>5</v>
      </c>
      <c r="K127" s="100"/>
    </row>
    <row r="128" spans="2:11" x14ac:dyDescent="0.3">
      <c r="B128" s="120">
        <f>B127+1</f>
        <v>89</v>
      </c>
      <c r="C128" s="310" t="s">
        <v>334</v>
      </c>
      <c r="D128" s="310"/>
      <c r="E128" s="310"/>
      <c r="F128" s="310"/>
      <c r="G128" s="310"/>
      <c r="H128" s="310"/>
      <c r="I128" s="310"/>
      <c r="J128" s="99" t="s">
        <v>5</v>
      </c>
      <c r="K128" s="103"/>
    </row>
    <row r="129" spans="2:11" x14ac:dyDescent="0.3">
      <c r="B129" s="121">
        <f>B128+1</f>
        <v>90</v>
      </c>
      <c r="C129" s="311" t="s">
        <v>167</v>
      </c>
      <c r="D129" s="311"/>
      <c r="E129" s="311"/>
      <c r="F129" s="311"/>
      <c r="G129" s="311"/>
      <c r="H129" s="311"/>
      <c r="I129" s="311"/>
      <c r="J129" s="129"/>
      <c r="K129" s="127"/>
    </row>
    <row r="130" spans="2:11" x14ac:dyDescent="0.3">
      <c r="B130" s="130" t="s">
        <v>358</v>
      </c>
      <c r="C130" s="310" t="s">
        <v>218</v>
      </c>
      <c r="D130" s="310"/>
      <c r="E130" s="310"/>
      <c r="F130" s="310"/>
      <c r="G130" s="310"/>
      <c r="H130" s="310"/>
      <c r="I130" s="310"/>
      <c r="J130" s="99" t="s">
        <v>5</v>
      </c>
      <c r="K130" s="100"/>
    </row>
    <row r="131" spans="2:11" x14ac:dyDescent="0.3">
      <c r="B131" s="130" t="s">
        <v>359</v>
      </c>
      <c r="C131" s="310" t="s">
        <v>217</v>
      </c>
      <c r="D131" s="310"/>
      <c r="E131" s="310"/>
      <c r="F131" s="310"/>
      <c r="G131" s="310"/>
      <c r="H131" s="310"/>
      <c r="I131" s="310"/>
      <c r="J131" s="99" t="s">
        <v>5</v>
      </c>
      <c r="K131" s="100"/>
    </row>
    <row r="132" spans="2:11" x14ac:dyDescent="0.3">
      <c r="B132" s="130" t="s">
        <v>360</v>
      </c>
      <c r="C132" s="310" t="s">
        <v>335</v>
      </c>
      <c r="D132" s="310"/>
      <c r="E132" s="310"/>
      <c r="F132" s="310"/>
      <c r="G132" s="310"/>
      <c r="H132" s="310"/>
      <c r="I132" s="310"/>
      <c r="J132" s="99" t="s">
        <v>5</v>
      </c>
      <c r="K132" s="100"/>
    </row>
    <row r="133" spans="2:11" x14ac:dyDescent="0.3">
      <c r="B133" s="130" t="s">
        <v>361</v>
      </c>
      <c r="C133" s="312" t="s">
        <v>216</v>
      </c>
      <c r="D133" s="313"/>
      <c r="E133" s="313"/>
      <c r="F133" s="313"/>
      <c r="G133" s="313"/>
      <c r="H133" s="313"/>
      <c r="I133" s="314"/>
      <c r="J133" s="99" t="s">
        <v>5</v>
      </c>
      <c r="K133" s="100"/>
    </row>
    <row r="134" spans="2:11" x14ac:dyDescent="0.3">
      <c r="B134" s="130" t="s">
        <v>362</v>
      </c>
      <c r="C134" s="312" t="s">
        <v>340</v>
      </c>
      <c r="D134" s="313"/>
      <c r="E134" s="313"/>
      <c r="F134" s="313"/>
      <c r="G134" s="313"/>
      <c r="H134" s="313"/>
      <c r="I134" s="314"/>
      <c r="J134" s="99" t="s">
        <v>5</v>
      </c>
      <c r="K134" s="100"/>
    </row>
    <row r="135" spans="2:11" x14ac:dyDescent="0.3">
      <c r="B135" s="130" t="s">
        <v>363</v>
      </c>
      <c r="C135" s="312" t="s">
        <v>219</v>
      </c>
      <c r="D135" s="313"/>
      <c r="E135" s="313"/>
      <c r="F135" s="313"/>
      <c r="G135" s="313"/>
      <c r="H135" s="313"/>
      <c r="I135" s="314"/>
      <c r="J135" s="99" t="s">
        <v>5</v>
      </c>
      <c r="K135" s="100"/>
    </row>
    <row r="136" spans="2:11" hidden="1" x14ac:dyDescent="0.3">
      <c r="B136" s="120" t="e">
        <f>B135+1</f>
        <v>#VALUE!</v>
      </c>
      <c r="C136" s="312" t="s">
        <v>330</v>
      </c>
      <c r="D136" s="313"/>
      <c r="E136" s="313"/>
      <c r="F136" s="313"/>
      <c r="G136" s="313"/>
      <c r="H136" s="313"/>
      <c r="I136" s="314"/>
      <c r="J136" s="99" t="s">
        <v>5</v>
      </c>
      <c r="K136" s="100"/>
    </row>
    <row r="137" spans="2:11" x14ac:dyDescent="0.3">
      <c r="B137" s="130" t="s">
        <v>375</v>
      </c>
      <c r="C137" s="312" t="s">
        <v>168</v>
      </c>
      <c r="D137" s="313"/>
      <c r="E137" s="313"/>
      <c r="F137" s="313"/>
      <c r="G137" s="313"/>
      <c r="H137" s="313"/>
      <c r="I137" s="314"/>
      <c r="J137" s="99" t="s">
        <v>5</v>
      </c>
      <c r="K137" s="100"/>
    </row>
    <row r="138" spans="2:11" ht="72" customHeight="1" x14ac:dyDescent="0.3">
      <c r="B138" s="120">
        <f>B129+1</f>
        <v>91</v>
      </c>
      <c r="C138" s="312" t="s">
        <v>339</v>
      </c>
      <c r="D138" s="313"/>
      <c r="E138" s="313"/>
      <c r="F138" s="313"/>
      <c r="G138" s="313"/>
      <c r="H138" s="313"/>
      <c r="I138" s="314"/>
      <c r="J138" s="99" t="s">
        <v>5</v>
      </c>
      <c r="K138" s="100"/>
    </row>
    <row r="139" spans="2:11" ht="30" customHeight="1" x14ac:dyDescent="0.3">
      <c r="B139" s="121">
        <f>B138+1</f>
        <v>92</v>
      </c>
      <c r="C139" s="315" t="s">
        <v>373</v>
      </c>
      <c r="D139" s="316"/>
      <c r="E139" s="316"/>
      <c r="F139" s="316"/>
      <c r="G139" s="316"/>
      <c r="H139" s="316"/>
      <c r="I139" s="317"/>
      <c r="J139" s="126"/>
      <c r="K139" s="127"/>
    </row>
    <row r="140" spans="2:11" ht="16.5" customHeight="1" x14ac:dyDescent="0.3">
      <c r="B140" s="130" t="s">
        <v>358</v>
      </c>
      <c r="C140" s="318" t="s">
        <v>374</v>
      </c>
      <c r="D140" s="318"/>
      <c r="E140" s="318"/>
      <c r="F140" s="318"/>
      <c r="G140" s="318"/>
      <c r="H140" s="318"/>
      <c r="I140" s="318"/>
      <c r="J140" s="99" t="s">
        <v>5</v>
      </c>
      <c r="K140" s="100"/>
    </row>
    <row r="141" spans="2:11" ht="16.5" customHeight="1" x14ac:dyDescent="0.3">
      <c r="B141" s="130" t="s">
        <v>359</v>
      </c>
      <c r="C141" s="318" t="s">
        <v>368</v>
      </c>
      <c r="D141" s="318"/>
      <c r="E141" s="318"/>
      <c r="F141" s="318"/>
      <c r="G141" s="318"/>
      <c r="H141" s="318"/>
      <c r="I141" s="318"/>
      <c r="J141" s="99" t="s">
        <v>5</v>
      </c>
      <c r="K141" s="100"/>
    </row>
    <row r="142" spans="2:11" x14ac:dyDescent="0.3">
      <c r="B142" s="130" t="s">
        <v>360</v>
      </c>
      <c r="C142" s="318" t="s">
        <v>372</v>
      </c>
      <c r="D142" s="318"/>
      <c r="E142" s="318"/>
      <c r="F142" s="318"/>
      <c r="G142" s="318"/>
      <c r="H142" s="318"/>
      <c r="I142" s="318"/>
      <c r="J142" s="99" t="s">
        <v>5</v>
      </c>
      <c r="K142" s="100"/>
    </row>
    <row r="143" spans="2:11" x14ac:dyDescent="0.3">
      <c r="B143" s="130" t="s">
        <v>361</v>
      </c>
      <c r="C143" s="324" t="s">
        <v>371</v>
      </c>
      <c r="D143" s="325"/>
      <c r="E143" s="325"/>
      <c r="F143" s="325"/>
      <c r="G143" s="325"/>
      <c r="H143" s="325"/>
      <c r="I143" s="326"/>
      <c r="J143" s="99" t="s">
        <v>5</v>
      </c>
      <c r="K143" s="100"/>
    </row>
    <row r="144" spans="2:11" ht="16.5" customHeight="1" x14ac:dyDescent="0.3">
      <c r="B144" s="130" t="s">
        <v>362</v>
      </c>
      <c r="C144" s="324" t="s">
        <v>370</v>
      </c>
      <c r="D144" s="325"/>
      <c r="E144" s="325"/>
      <c r="F144" s="325"/>
      <c r="G144" s="325"/>
      <c r="H144" s="325"/>
      <c r="I144" s="326"/>
      <c r="J144" s="99" t="s">
        <v>5</v>
      </c>
      <c r="K144" s="100"/>
    </row>
    <row r="145" spans="2:11" x14ac:dyDescent="0.3">
      <c r="B145" s="130" t="s">
        <v>363</v>
      </c>
      <c r="C145" s="324" t="s">
        <v>369</v>
      </c>
      <c r="D145" s="325"/>
      <c r="E145" s="325"/>
      <c r="F145" s="325"/>
      <c r="G145" s="325"/>
      <c r="H145" s="325"/>
      <c r="I145" s="326"/>
      <c r="J145" s="99" t="s">
        <v>5</v>
      </c>
      <c r="K145" s="100"/>
    </row>
    <row r="146" spans="2:11" ht="33.950000000000003" customHeight="1" x14ac:dyDescent="0.3">
      <c r="B146" s="120">
        <f>B139+1</f>
        <v>93</v>
      </c>
      <c r="C146" s="307" t="s">
        <v>222</v>
      </c>
      <c r="D146" s="308"/>
      <c r="E146" s="308"/>
      <c r="F146" s="308"/>
      <c r="G146" s="308"/>
      <c r="H146" s="308"/>
      <c r="I146" s="309"/>
      <c r="J146" s="99" t="s">
        <v>5</v>
      </c>
      <c r="K146" s="100"/>
    </row>
    <row r="147" spans="2:11" ht="53.45" customHeight="1" x14ac:dyDescent="0.3">
      <c r="B147" s="120">
        <f>B146+1</f>
        <v>94</v>
      </c>
      <c r="C147" s="307" t="s">
        <v>166</v>
      </c>
      <c r="D147" s="308"/>
      <c r="E147" s="308"/>
      <c r="F147" s="308"/>
      <c r="G147" s="308"/>
      <c r="H147" s="308"/>
      <c r="I147" s="309"/>
      <c r="J147" s="99" t="s">
        <v>5</v>
      </c>
      <c r="K147" s="103"/>
    </row>
    <row r="148" spans="2:11" ht="60" customHeight="1" x14ac:dyDescent="0.3">
      <c r="B148" s="120">
        <f>B147+1</f>
        <v>95</v>
      </c>
      <c r="C148" s="340" t="s">
        <v>299</v>
      </c>
      <c r="D148" s="340"/>
      <c r="E148" s="340"/>
      <c r="F148" s="340"/>
      <c r="G148" s="340"/>
      <c r="H148" s="340"/>
      <c r="I148" s="340"/>
      <c r="J148" s="99" t="s">
        <v>5</v>
      </c>
      <c r="K148" s="100"/>
    </row>
    <row r="149" spans="2:11" ht="19.5" customHeight="1" x14ac:dyDescent="0.3">
      <c r="B149" s="121">
        <f>B148+1</f>
        <v>96</v>
      </c>
      <c r="C149" s="315" t="s">
        <v>526</v>
      </c>
      <c r="D149" s="316"/>
      <c r="E149" s="316"/>
      <c r="F149" s="316"/>
      <c r="G149" s="316"/>
      <c r="H149" s="316"/>
      <c r="I149" s="317"/>
      <c r="J149" s="128"/>
      <c r="K149" s="127"/>
    </row>
    <row r="150" spans="2:11" ht="19.5" customHeight="1" x14ac:dyDescent="0.3">
      <c r="B150" s="131" t="s">
        <v>358</v>
      </c>
      <c r="C150" s="324" t="s">
        <v>364</v>
      </c>
      <c r="D150" s="325"/>
      <c r="E150" s="325"/>
      <c r="F150" s="325"/>
      <c r="G150" s="325"/>
      <c r="H150" s="325"/>
      <c r="I150" s="326"/>
      <c r="J150" s="99" t="s">
        <v>5</v>
      </c>
      <c r="K150" s="100"/>
    </row>
    <row r="151" spans="2:11" ht="19.5" customHeight="1" x14ac:dyDescent="0.3">
      <c r="B151" s="130" t="s">
        <v>359</v>
      </c>
      <c r="C151" s="319" t="s">
        <v>354</v>
      </c>
      <c r="D151" s="320"/>
      <c r="E151" s="320"/>
      <c r="F151" s="320"/>
      <c r="G151" s="320"/>
      <c r="H151" s="320"/>
      <c r="I151" s="321"/>
      <c r="J151" s="99" t="s">
        <v>5</v>
      </c>
      <c r="K151" s="100"/>
    </row>
    <row r="152" spans="2:11" ht="19.5" customHeight="1" x14ac:dyDescent="0.3">
      <c r="B152" s="130" t="s">
        <v>360</v>
      </c>
      <c r="C152" s="319" t="s">
        <v>365</v>
      </c>
      <c r="D152" s="320"/>
      <c r="E152" s="320"/>
      <c r="F152" s="320"/>
      <c r="G152" s="320"/>
      <c r="H152" s="320"/>
      <c r="I152" s="321"/>
      <c r="J152" s="99" t="s">
        <v>5</v>
      </c>
      <c r="K152" s="100"/>
    </row>
    <row r="153" spans="2:11" ht="19.5" customHeight="1" x14ac:dyDescent="0.3">
      <c r="B153" s="130" t="s">
        <v>361</v>
      </c>
      <c r="C153" s="319" t="s">
        <v>366</v>
      </c>
      <c r="D153" s="320"/>
      <c r="E153" s="320"/>
      <c r="F153" s="320"/>
      <c r="G153" s="320"/>
      <c r="H153" s="320"/>
      <c r="I153" s="321"/>
      <c r="J153" s="99" t="s">
        <v>5</v>
      </c>
      <c r="K153" s="100"/>
    </row>
    <row r="154" spans="2:11" ht="19.5" customHeight="1" x14ac:dyDescent="0.3">
      <c r="B154" s="130" t="s">
        <v>362</v>
      </c>
      <c r="C154" s="319" t="s">
        <v>367</v>
      </c>
      <c r="D154" s="320"/>
      <c r="E154" s="320"/>
      <c r="F154" s="320"/>
      <c r="G154" s="320"/>
      <c r="H154" s="320"/>
      <c r="I154" s="321"/>
      <c r="J154" s="99" t="s">
        <v>5</v>
      </c>
      <c r="K154" s="100"/>
    </row>
    <row r="155" spans="2:11" ht="19.5" customHeight="1" x14ac:dyDescent="0.3">
      <c r="B155" s="130" t="s">
        <v>363</v>
      </c>
      <c r="C155" s="319" t="s">
        <v>301</v>
      </c>
      <c r="D155" s="320"/>
      <c r="E155" s="320"/>
      <c r="F155" s="320"/>
      <c r="G155" s="320"/>
      <c r="H155" s="320"/>
      <c r="I155" s="321"/>
      <c r="J155" s="99" t="s">
        <v>5</v>
      </c>
      <c r="K155" s="100"/>
    </row>
    <row r="156" spans="2:11" ht="19.5" customHeight="1" x14ac:dyDescent="0.3">
      <c r="B156" s="121">
        <v>96</v>
      </c>
      <c r="C156" s="315" t="s">
        <v>355</v>
      </c>
      <c r="D156" s="316"/>
      <c r="E156" s="316"/>
      <c r="F156" s="316"/>
      <c r="G156" s="316"/>
      <c r="H156" s="316"/>
      <c r="I156" s="317"/>
      <c r="J156" s="126"/>
      <c r="K156" s="127"/>
    </row>
    <row r="157" spans="2:11" ht="71.099999999999994" customHeight="1" x14ac:dyDescent="0.3">
      <c r="B157" s="130" t="s">
        <v>358</v>
      </c>
      <c r="C157" s="307" t="s">
        <v>527</v>
      </c>
      <c r="D157" s="308"/>
      <c r="E157" s="308"/>
      <c r="F157" s="308"/>
      <c r="G157" s="308"/>
      <c r="H157" s="308"/>
      <c r="I157" s="309"/>
      <c r="J157" s="99" t="s">
        <v>5</v>
      </c>
      <c r="K157" s="103"/>
    </row>
    <row r="158" spans="2:11" ht="70.5" customHeight="1" x14ac:dyDescent="0.3">
      <c r="B158" s="130" t="s">
        <v>359</v>
      </c>
      <c r="C158" s="307" t="s">
        <v>528</v>
      </c>
      <c r="D158" s="308"/>
      <c r="E158" s="308"/>
      <c r="F158" s="308"/>
      <c r="G158" s="308"/>
      <c r="H158" s="308"/>
      <c r="I158" s="309"/>
      <c r="J158" s="99" t="s">
        <v>5</v>
      </c>
      <c r="K158" s="103"/>
    </row>
    <row r="159" spans="2:11" ht="56.45" customHeight="1" x14ac:dyDescent="0.3">
      <c r="B159" s="120">
        <f>B156+1</f>
        <v>97</v>
      </c>
      <c r="C159" s="340" t="s">
        <v>165</v>
      </c>
      <c r="D159" s="340"/>
      <c r="E159" s="340"/>
      <c r="F159" s="340"/>
      <c r="G159" s="340"/>
      <c r="H159" s="340"/>
      <c r="I159" s="340"/>
      <c r="J159" s="99" t="s">
        <v>5</v>
      </c>
      <c r="K159" s="100"/>
    </row>
    <row r="160" spans="2:11" ht="65.45" customHeight="1" x14ac:dyDescent="0.3">
      <c r="B160" s="120">
        <f t="shared" ref="B160:B166" si="6">B159+1</f>
        <v>98</v>
      </c>
      <c r="C160" s="307" t="s">
        <v>357</v>
      </c>
      <c r="D160" s="308"/>
      <c r="E160" s="308"/>
      <c r="F160" s="308"/>
      <c r="G160" s="308"/>
      <c r="H160" s="308"/>
      <c r="I160" s="309"/>
      <c r="J160" s="99" t="s">
        <v>5</v>
      </c>
      <c r="K160" s="100"/>
    </row>
    <row r="161" spans="2:11" ht="53.45" customHeight="1" x14ac:dyDescent="0.3">
      <c r="B161" s="120">
        <f t="shared" si="6"/>
        <v>99</v>
      </c>
      <c r="C161" s="307" t="s">
        <v>356</v>
      </c>
      <c r="D161" s="308"/>
      <c r="E161" s="308"/>
      <c r="F161" s="308"/>
      <c r="G161" s="308"/>
      <c r="H161" s="308"/>
      <c r="I161" s="309"/>
      <c r="J161" s="99" t="s">
        <v>5</v>
      </c>
      <c r="K161" s="100"/>
    </row>
    <row r="162" spans="2:11" ht="59.1" customHeight="1" x14ac:dyDescent="0.3">
      <c r="B162" s="120">
        <f t="shared" si="6"/>
        <v>100</v>
      </c>
      <c r="C162" s="307" t="s">
        <v>295</v>
      </c>
      <c r="D162" s="308"/>
      <c r="E162" s="308"/>
      <c r="F162" s="308"/>
      <c r="G162" s="308"/>
      <c r="H162" s="308"/>
      <c r="I162" s="309"/>
      <c r="J162" s="99" t="s">
        <v>5</v>
      </c>
      <c r="K162" s="100"/>
    </row>
    <row r="163" spans="2:11" ht="65.099999999999994" customHeight="1" x14ac:dyDescent="0.3">
      <c r="B163" s="120">
        <f t="shared" si="6"/>
        <v>101</v>
      </c>
      <c r="C163" s="310" t="s">
        <v>296</v>
      </c>
      <c r="D163" s="310"/>
      <c r="E163" s="310"/>
      <c r="F163" s="310"/>
      <c r="G163" s="310"/>
      <c r="H163" s="310"/>
      <c r="I163" s="310"/>
      <c r="J163" s="99" t="s">
        <v>5</v>
      </c>
      <c r="K163" s="100"/>
    </row>
    <row r="164" spans="2:11" ht="71.099999999999994" customHeight="1" x14ac:dyDescent="0.3">
      <c r="B164" s="120">
        <f t="shared" si="6"/>
        <v>102</v>
      </c>
      <c r="C164" s="310" t="s">
        <v>529</v>
      </c>
      <c r="D164" s="310"/>
      <c r="E164" s="310"/>
      <c r="F164" s="310"/>
      <c r="G164" s="310"/>
      <c r="H164" s="310"/>
      <c r="I164" s="310"/>
      <c r="J164" s="99" t="s">
        <v>5</v>
      </c>
      <c r="K164" s="100"/>
    </row>
    <row r="165" spans="2:11" ht="36.950000000000003" customHeight="1" x14ac:dyDescent="0.3">
      <c r="B165" s="120">
        <f t="shared" si="6"/>
        <v>103</v>
      </c>
      <c r="C165" s="310" t="s">
        <v>530</v>
      </c>
      <c r="D165" s="310"/>
      <c r="E165" s="310"/>
      <c r="F165" s="310"/>
      <c r="G165" s="310"/>
      <c r="H165" s="310"/>
      <c r="I165" s="310"/>
      <c r="J165" s="99" t="s">
        <v>5</v>
      </c>
      <c r="K165" s="100"/>
    </row>
    <row r="166" spans="2:11" ht="51.75" customHeight="1" x14ac:dyDescent="0.3">
      <c r="B166" s="122">
        <f t="shared" si="6"/>
        <v>104</v>
      </c>
      <c r="C166" s="307" t="s">
        <v>297</v>
      </c>
      <c r="D166" s="308"/>
      <c r="E166" s="308"/>
      <c r="F166" s="308"/>
      <c r="G166" s="308"/>
      <c r="H166" s="308"/>
      <c r="I166" s="309"/>
      <c r="J166" s="99" t="s">
        <v>5</v>
      </c>
      <c r="K166" s="100"/>
    </row>
    <row r="167" spans="2:11" ht="51.75" customHeight="1" x14ac:dyDescent="0.3">
      <c r="B167" s="122">
        <f>B166+1</f>
        <v>105</v>
      </c>
      <c r="C167" s="307" t="s">
        <v>535</v>
      </c>
      <c r="D167" s="308"/>
      <c r="E167" s="308"/>
      <c r="F167" s="308"/>
      <c r="G167" s="308"/>
      <c r="H167" s="308"/>
      <c r="I167" s="309"/>
      <c r="J167" s="99" t="s">
        <v>5</v>
      </c>
      <c r="K167" s="100"/>
    </row>
    <row r="168" spans="2:11" ht="70.5" customHeight="1" thickBot="1" x14ac:dyDescent="0.35">
      <c r="B168" s="122">
        <f>B167+1</f>
        <v>106</v>
      </c>
      <c r="C168" s="310" t="s">
        <v>298</v>
      </c>
      <c r="D168" s="310"/>
      <c r="E168" s="310"/>
      <c r="F168" s="310"/>
      <c r="G168" s="310"/>
      <c r="H168" s="310"/>
      <c r="I168" s="310"/>
      <c r="J168" s="99" t="s">
        <v>5</v>
      </c>
      <c r="K168" s="100"/>
    </row>
    <row r="169" spans="2:11" ht="17.25" thickBot="1" x14ac:dyDescent="0.35">
      <c r="B169" s="407" t="s">
        <v>478</v>
      </c>
      <c r="C169" s="407"/>
      <c r="D169" s="407"/>
      <c r="E169" s="407"/>
      <c r="F169" s="407"/>
      <c r="G169" s="407"/>
      <c r="H169" s="407"/>
      <c r="I169" s="407"/>
      <c r="J169" s="407"/>
      <c r="K169" s="407"/>
    </row>
    <row r="170" spans="2:11" ht="66" customHeight="1" x14ac:dyDescent="0.3">
      <c r="B170" s="192">
        <f>B168+1</f>
        <v>107</v>
      </c>
      <c r="C170" s="329" t="s">
        <v>490</v>
      </c>
      <c r="D170" s="330"/>
      <c r="E170" s="330"/>
      <c r="F170" s="330"/>
      <c r="G170" s="330"/>
      <c r="H170" s="330"/>
      <c r="I170" s="331"/>
      <c r="J170" s="99" t="s">
        <v>5</v>
      </c>
      <c r="K170" s="100"/>
    </row>
    <row r="171" spans="2:11" ht="50.1" customHeight="1" x14ac:dyDescent="0.3">
      <c r="B171" s="190">
        <f>B170+1</f>
        <v>108</v>
      </c>
      <c r="C171" s="332" t="s">
        <v>492</v>
      </c>
      <c r="D171" s="333"/>
      <c r="E171" s="333"/>
      <c r="F171" s="333"/>
      <c r="G171" s="333"/>
      <c r="H171" s="333"/>
      <c r="I171" s="334"/>
      <c r="J171" s="99" t="s">
        <v>5</v>
      </c>
      <c r="K171" s="189"/>
    </row>
    <row r="172" spans="2:11" ht="51" customHeight="1" thickBot="1" x14ac:dyDescent="0.35">
      <c r="B172" s="193">
        <f>B171+1</f>
        <v>109</v>
      </c>
      <c r="C172" s="401" t="s">
        <v>491</v>
      </c>
      <c r="D172" s="402"/>
      <c r="E172" s="402"/>
      <c r="F172" s="402"/>
      <c r="G172" s="402"/>
      <c r="H172" s="402"/>
      <c r="I172" s="403"/>
      <c r="J172" s="99" t="s">
        <v>5</v>
      </c>
      <c r="K172" s="191"/>
    </row>
    <row r="173" spans="2:11" ht="17.25" thickBot="1" x14ac:dyDescent="0.35">
      <c r="B173" s="350" t="s">
        <v>379</v>
      </c>
      <c r="C173" s="351"/>
      <c r="D173" s="351"/>
      <c r="E173" s="351"/>
      <c r="F173" s="351"/>
      <c r="G173" s="351"/>
      <c r="H173" s="351"/>
      <c r="I173" s="352"/>
      <c r="J173" s="96" t="s">
        <v>2</v>
      </c>
      <c r="K173" s="24" t="s">
        <v>3</v>
      </c>
    </row>
    <row r="174" spans="2:11" ht="35.25" customHeight="1" x14ac:dyDescent="0.3">
      <c r="B174" s="135">
        <f>B172+1</f>
        <v>110</v>
      </c>
      <c r="C174" s="404" t="s">
        <v>485</v>
      </c>
      <c r="D174" s="405"/>
      <c r="E174" s="405"/>
      <c r="F174" s="405"/>
      <c r="G174" s="405"/>
      <c r="H174" s="405"/>
      <c r="I174" s="405"/>
      <c r="J174" s="136"/>
      <c r="K174" s="137"/>
    </row>
    <row r="175" spans="2:11" x14ac:dyDescent="0.3">
      <c r="B175" s="138" t="s">
        <v>358</v>
      </c>
      <c r="C175" s="336" t="s">
        <v>30</v>
      </c>
      <c r="D175" s="336"/>
      <c r="E175" s="336"/>
      <c r="F175" s="336"/>
      <c r="G175" s="336"/>
      <c r="H175" s="336"/>
      <c r="I175" s="336"/>
      <c r="J175" s="99" t="s">
        <v>5</v>
      </c>
      <c r="K175" s="100"/>
    </row>
    <row r="176" spans="2:11" x14ac:dyDescent="0.3">
      <c r="B176" s="138" t="s">
        <v>359</v>
      </c>
      <c r="C176" s="336" t="s">
        <v>31</v>
      </c>
      <c r="D176" s="336"/>
      <c r="E176" s="336"/>
      <c r="F176" s="336"/>
      <c r="G176" s="336"/>
      <c r="H176" s="336"/>
      <c r="I176" s="336"/>
      <c r="J176" s="99" t="s">
        <v>5</v>
      </c>
      <c r="K176" s="100"/>
    </row>
    <row r="177" spans="2:11" x14ac:dyDescent="0.3">
      <c r="B177" s="138" t="s">
        <v>360</v>
      </c>
      <c r="C177" s="335" t="s">
        <v>32</v>
      </c>
      <c r="D177" s="335"/>
      <c r="E177" s="335"/>
      <c r="F177" s="335"/>
      <c r="G177" s="335"/>
      <c r="H177" s="335"/>
      <c r="I177" s="335"/>
      <c r="J177" s="99" t="s">
        <v>5</v>
      </c>
      <c r="K177" s="100"/>
    </row>
    <row r="178" spans="2:11" x14ac:dyDescent="0.3">
      <c r="B178" s="138" t="s">
        <v>361</v>
      </c>
      <c r="C178" s="335" t="s">
        <v>33</v>
      </c>
      <c r="D178" s="335"/>
      <c r="E178" s="335"/>
      <c r="F178" s="335"/>
      <c r="G178" s="335"/>
      <c r="H178" s="335"/>
      <c r="I178" s="335"/>
      <c r="J178" s="99" t="s">
        <v>5</v>
      </c>
      <c r="K178" s="100"/>
    </row>
    <row r="179" spans="2:11" x14ac:dyDescent="0.3">
      <c r="B179" s="138" t="s">
        <v>362</v>
      </c>
      <c r="C179" s="335" t="s">
        <v>34</v>
      </c>
      <c r="D179" s="335"/>
      <c r="E179" s="335"/>
      <c r="F179" s="335"/>
      <c r="G179" s="335"/>
      <c r="H179" s="335"/>
      <c r="I179" s="335"/>
      <c r="J179" s="99" t="s">
        <v>5</v>
      </c>
      <c r="K179" s="100"/>
    </row>
    <row r="180" spans="2:11" x14ac:dyDescent="0.3">
      <c r="B180" s="138" t="s">
        <v>363</v>
      </c>
      <c r="C180" s="335" t="s">
        <v>35</v>
      </c>
      <c r="D180" s="335"/>
      <c r="E180" s="335"/>
      <c r="F180" s="335"/>
      <c r="G180" s="335"/>
      <c r="H180" s="335"/>
      <c r="I180" s="335"/>
      <c r="J180" s="99" t="s">
        <v>5</v>
      </c>
      <c r="K180" s="100"/>
    </row>
    <row r="181" spans="2:11" x14ac:dyDescent="0.3">
      <c r="B181" s="138" t="s">
        <v>375</v>
      </c>
      <c r="C181" s="335" t="s">
        <v>36</v>
      </c>
      <c r="D181" s="335"/>
      <c r="E181" s="335"/>
      <c r="F181" s="335"/>
      <c r="G181" s="335"/>
      <c r="H181" s="335"/>
      <c r="I181" s="335"/>
      <c r="J181" s="99" t="s">
        <v>5</v>
      </c>
      <c r="K181" s="100"/>
    </row>
    <row r="182" spans="2:11" x14ac:dyDescent="0.3">
      <c r="B182" s="138" t="s">
        <v>376</v>
      </c>
      <c r="C182" s="328" t="s">
        <v>37</v>
      </c>
      <c r="D182" s="328"/>
      <c r="E182" s="328"/>
      <c r="F182" s="328"/>
      <c r="G182" s="328"/>
      <c r="H182" s="328"/>
      <c r="I182" s="328"/>
      <c r="J182" s="99" t="s">
        <v>5</v>
      </c>
      <c r="K182" s="100"/>
    </row>
    <row r="183" spans="2:11" x14ac:dyDescent="0.3">
      <c r="B183" s="138" t="s">
        <v>377</v>
      </c>
      <c r="C183" s="328" t="s">
        <v>38</v>
      </c>
      <c r="D183" s="328"/>
      <c r="E183" s="328"/>
      <c r="F183" s="328"/>
      <c r="G183" s="328"/>
      <c r="H183" s="328"/>
      <c r="I183" s="328"/>
      <c r="J183" s="99" t="s">
        <v>5</v>
      </c>
      <c r="K183" s="100"/>
    </row>
    <row r="184" spans="2:11" x14ac:dyDescent="0.3">
      <c r="B184" s="138" t="s">
        <v>378</v>
      </c>
      <c r="C184" s="328" t="s">
        <v>39</v>
      </c>
      <c r="D184" s="328"/>
      <c r="E184" s="328"/>
      <c r="F184" s="328"/>
      <c r="G184" s="328"/>
      <c r="H184" s="328"/>
      <c r="I184" s="328"/>
      <c r="J184" s="99" t="s">
        <v>5</v>
      </c>
      <c r="K184" s="100"/>
    </row>
    <row r="185" spans="2:11" ht="16.5" customHeight="1" x14ac:dyDescent="0.3">
      <c r="B185" s="194" t="s">
        <v>486</v>
      </c>
      <c r="C185" s="376" t="s">
        <v>487</v>
      </c>
      <c r="D185" s="377"/>
      <c r="E185" s="377"/>
      <c r="F185" s="377"/>
      <c r="G185" s="377"/>
      <c r="H185" s="377"/>
      <c r="I185" s="378"/>
      <c r="J185" s="99" t="s">
        <v>5</v>
      </c>
      <c r="K185" s="100"/>
    </row>
    <row r="186" spans="2:11" ht="16.5" customHeight="1" x14ac:dyDescent="0.3">
      <c r="B186" s="194" t="s">
        <v>488</v>
      </c>
      <c r="C186" s="376" t="s">
        <v>489</v>
      </c>
      <c r="D186" s="377"/>
      <c r="E186" s="377"/>
      <c r="F186" s="377"/>
      <c r="G186" s="377"/>
      <c r="H186" s="377"/>
      <c r="I186" s="378"/>
      <c r="J186" s="99" t="s">
        <v>5</v>
      </c>
      <c r="K186" s="100"/>
    </row>
    <row r="187" spans="2:11" ht="36" customHeight="1" x14ac:dyDescent="0.3">
      <c r="B187" s="123">
        <f>B174+1</f>
        <v>111</v>
      </c>
      <c r="C187" s="327" t="s">
        <v>259</v>
      </c>
      <c r="D187" s="328"/>
      <c r="E187" s="328"/>
      <c r="F187" s="328"/>
      <c r="G187" s="328"/>
      <c r="H187" s="328"/>
      <c r="I187" s="328"/>
      <c r="J187" s="99" t="s">
        <v>5</v>
      </c>
      <c r="K187" s="100"/>
    </row>
    <row r="188" spans="2:11" ht="52.5" customHeight="1" x14ac:dyDescent="0.3">
      <c r="B188" s="123">
        <f t="shared" ref="B188:B194" si="7">B187+1</f>
        <v>112</v>
      </c>
      <c r="C188" s="327" t="s">
        <v>260</v>
      </c>
      <c r="D188" s="328"/>
      <c r="E188" s="328"/>
      <c r="F188" s="328"/>
      <c r="G188" s="328"/>
      <c r="H188" s="328"/>
      <c r="I188" s="328"/>
      <c r="J188" s="99" t="s">
        <v>5</v>
      </c>
      <c r="K188" s="100"/>
    </row>
    <row r="189" spans="2:11" ht="41.25" customHeight="1" x14ac:dyDescent="0.3">
      <c r="B189" s="123">
        <f t="shared" si="7"/>
        <v>113</v>
      </c>
      <c r="C189" s="327" t="s">
        <v>261</v>
      </c>
      <c r="D189" s="328"/>
      <c r="E189" s="328"/>
      <c r="F189" s="328"/>
      <c r="G189" s="328"/>
      <c r="H189" s="328"/>
      <c r="I189" s="328"/>
      <c r="J189" s="99" t="s">
        <v>5</v>
      </c>
      <c r="K189" s="100"/>
    </row>
    <row r="190" spans="2:11" ht="46.5" customHeight="1" x14ac:dyDescent="0.3">
      <c r="B190" s="123">
        <f t="shared" si="7"/>
        <v>114</v>
      </c>
      <c r="C190" s="327" t="s">
        <v>262</v>
      </c>
      <c r="D190" s="328"/>
      <c r="E190" s="328"/>
      <c r="F190" s="328"/>
      <c r="G190" s="328"/>
      <c r="H190" s="328"/>
      <c r="I190" s="328"/>
      <c r="J190" s="99" t="s">
        <v>5</v>
      </c>
      <c r="K190" s="100"/>
    </row>
    <row r="191" spans="2:11" ht="71.25" customHeight="1" x14ac:dyDescent="0.3">
      <c r="B191" s="123">
        <f t="shared" si="7"/>
        <v>115</v>
      </c>
      <c r="C191" s="328" t="s">
        <v>40</v>
      </c>
      <c r="D191" s="328"/>
      <c r="E191" s="328"/>
      <c r="F191" s="328"/>
      <c r="G191" s="328"/>
      <c r="H191" s="328"/>
      <c r="I191" s="328"/>
      <c r="J191" s="99" t="s">
        <v>5</v>
      </c>
      <c r="K191" s="100"/>
    </row>
    <row r="192" spans="2:11" ht="35.25" customHeight="1" x14ac:dyDescent="0.3">
      <c r="B192" s="123">
        <f t="shared" si="7"/>
        <v>116</v>
      </c>
      <c r="C192" s="327" t="s">
        <v>264</v>
      </c>
      <c r="D192" s="328"/>
      <c r="E192" s="328"/>
      <c r="F192" s="328"/>
      <c r="G192" s="328"/>
      <c r="H192" s="328"/>
      <c r="I192" s="328"/>
      <c r="J192" s="99" t="s">
        <v>5</v>
      </c>
      <c r="K192" s="100"/>
    </row>
    <row r="193" spans="2:11" ht="39" customHeight="1" x14ac:dyDescent="0.3">
      <c r="B193" s="123">
        <f t="shared" si="7"/>
        <v>117</v>
      </c>
      <c r="C193" s="328" t="s">
        <v>41</v>
      </c>
      <c r="D193" s="328"/>
      <c r="E193" s="328"/>
      <c r="F193" s="328"/>
      <c r="G193" s="328"/>
      <c r="H193" s="328"/>
      <c r="I193" s="328"/>
      <c r="J193" s="99" t="s">
        <v>5</v>
      </c>
      <c r="K193" s="100"/>
    </row>
    <row r="194" spans="2:11" ht="90.95" customHeight="1" thickBot="1" x14ac:dyDescent="0.35">
      <c r="B194" s="124">
        <f t="shared" si="7"/>
        <v>118</v>
      </c>
      <c r="C194" s="393" t="s">
        <v>265</v>
      </c>
      <c r="D194" s="381"/>
      <c r="E194" s="381"/>
      <c r="F194" s="381"/>
      <c r="G194" s="381"/>
      <c r="H194" s="381"/>
      <c r="I194" s="381"/>
      <c r="J194" s="101" t="s">
        <v>5</v>
      </c>
      <c r="K194" s="102"/>
    </row>
    <row r="195" spans="2:11" ht="20.100000000000001" customHeight="1" thickBot="1" x14ac:dyDescent="0.35">
      <c r="B195" s="350" t="s">
        <v>346</v>
      </c>
      <c r="C195" s="351"/>
      <c r="D195" s="351"/>
      <c r="E195" s="351"/>
      <c r="F195" s="351"/>
      <c r="G195" s="351"/>
      <c r="H195" s="351"/>
      <c r="I195" s="352"/>
      <c r="J195" s="96" t="s">
        <v>2</v>
      </c>
      <c r="K195" s="24" t="s">
        <v>3</v>
      </c>
    </row>
    <row r="196" spans="2:11" ht="36.950000000000003" customHeight="1" x14ac:dyDescent="0.3">
      <c r="B196" s="141">
        <f>B194+1</f>
        <v>119</v>
      </c>
      <c r="C196" s="322" t="s">
        <v>380</v>
      </c>
      <c r="D196" s="323"/>
      <c r="E196" s="323"/>
      <c r="F196" s="323"/>
      <c r="G196" s="323"/>
      <c r="H196" s="323"/>
      <c r="I196" s="323"/>
      <c r="J196" s="142"/>
      <c r="K196" s="143"/>
    </row>
    <row r="197" spans="2:11" x14ac:dyDescent="0.3">
      <c r="B197" s="139" t="s">
        <v>358</v>
      </c>
      <c r="C197" s="372" t="s">
        <v>43</v>
      </c>
      <c r="D197" s="373"/>
      <c r="E197" s="373"/>
      <c r="F197" s="373"/>
      <c r="G197" s="373"/>
      <c r="H197" s="373"/>
      <c r="I197" s="374"/>
      <c r="J197" s="101" t="s">
        <v>5</v>
      </c>
      <c r="K197" s="102"/>
    </row>
    <row r="198" spans="2:11" x14ac:dyDescent="0.3">
      <c r="B198" s="139" t="s">
        <v>359</v>
      </c>
      <c r="C198" s="372" t="s">
        <v>44</v>
      </c>
      <c r="D198" s="373"/>
      <c r="E198" s="373"/>
      <c r="F198" s="373"/>
      <c r="G198" s="373"/>
      <c r="H198" s="373"/>
      <c r="I198" s="374"/>
      <c r="J198" s="101" t="s">
        <v>5</v>
      </c>
      <c r="K198" s="102"/>
    </row>
    <row r="199" spans="2:11" x14ac:dyDescent="0.3">
      <c r="B199" s="139" t="s">
        <v>360</v>
      </c>
      <c r="C199" s="372" t="s">
        <v>45</v>
      </c>
      <c r="D199" s="373"/>
      <c r="E199" s="373"/>
      <c r="F199" s="373"/>
      <c r="G199" s="373"/>
      <c r="H199" s="373"/>
      <c r="I199" s="374"/>
      <c r="J199" s="101" t="s">
        <v>5</v>
      </c>
      <c r="K199" s="102"/>
    </row>
    <row r="200" spans="2:11" ht="15.95" customHeight="1" x14ac:dyDescent="0.3">
      <c r="B200" s="139" t="s">
        <v>361</v>
      </c>
      <c r="C200" s="375" t="s">
        <v>352</v>
      </c>
      <c r="D200" s="373"/>
      <c r="E200" s="373"/>
      <c r="F200" s="373"/>
      <c r="G200" s="373"/>
      <c r="H200" s="373"/>
      <c r="I200" s="374"/>
      <c r="J200" s="101" t="s">
        <v>5</v>
      </c>
      <c r="K200" s="102"/>
    </row>
    <row r="201" spans="2:11" ht="15.95" customHeight="1" x14ac:dyDescent="0.3">
      <c r="B201" s="222" t="s">
        <v>362</v>
      </c>
      <c r="C201" s="411" t="s">
        <v>531</v>
      </c>
      <c r="D201" s="370"/>
      <c r="E201" s="370"/>
      <c r="F201" s="370"/>
      <c r="G201" s="370"/>
      <c r="H201" s="370"/>
      <c r="I201" s="371"/>
      <c r="J201" s="101" t="s">
        <v>5</v>
      </c>
      <c r="K201" s="102"/>
    </row>
    <row r="202" spans="2:11" x14ac:dyDescent="0.3">
      <c r="B202" s="222" t="s">
        <v>363</v>
      </c>
      <c r="C202" s="372" t="s">
        <v>46</v>
      </c>
      <c r="D202" s="373"/>
      <c r="E202" s="373"/>
      <c r="F202" s="373"/>
      <c r="G202" s="373"/>
      <c r="H202" s="373"/>
      <c r="I202" s="374"/>
      <c r="J202" s="101" t="s">
        <v>5</v>
      </c>
      <c r="K202" s="102"/>
    </row>
    <row r="203" spans="2:11" x14ac:dyDescent="0.3">
      <c r="B203" s="222" t="s">
        <v>375</v>
      </c>
      <c r="C203" s="312" t="s">
        <v>47</v>
      </c>
      <c r="D203" s="313"/>
      <c r="E203" s="313"/>
      <c r="F203" s="313"/>
      <c r="G203" s="313"/>
      <c r="H203" s="313"/>
      <c r="I203" s="314"/>
      <c r="J203" s="101" t="s">
        <v>5</v>
      </c>
      <c r="K203" s="102"/>
    </row>
    <row r="204" spans="2:11" x14ac:dyDescent="0.3">
      <c r="B204" s="222" t="s">
        <v>376</v>
      </c>
      <c r="C204" s="375" t="s">
        <v>382</v>
      </c>
      <c r="D204" s="373"/>
      <c r="E204" s="373"/>
      <c r="F204" s="373"/>
      <c r="G204" s="373"/>
      <c r="H204" s="373"/>
      <c r="I204" s="374"/>
      <c r="J204" s="101" t="s">
        <v>5</v>
      </c>
      <c r="K204" s="102"/>
    </row>
    <row r="205" spans="2:11" x14ac:dyDescent="0.3">
      <c r="B205" s="222" t="s">
        <v>377</v>
      </c>
      <c r="C205" s="372" t="s">
        <v>48</v>
      </c>
      <c r="D205" s="373"/>
      <c r="E205" s="373"/>
      <c r="F205" s="373"/>
      <c r="G205" s="373"/>
      <c r="H205" s="373"/>
      <c r="I205" s="374"/>
      <c r="J205" s="101" t="s">
        <v>5</v>
      </c>
      <c r="K205" s="102"/>
    </row>
    <row r="206" spans="2:11" ht="54" customHeight="1" x14ac:dyDescent="0.3">
      <c r="B206" s="124">
        <f>B196+1</f>
        <v>120</v>
      </c>
      <c r="C206" s="393" t="s">
        <v>269</v>
      </c>
      <c r="D206" s="381"/>
      <c r="E206" s="381"/>
      <c r="F206" s="381"/>
      <c r="G206" s="381"/>
      <c r="H206" s="381"/>
      <c r="I206" s="381"/>
      <c r="J206" s="101" t="s">
        <v>5</v>
      </c>
      <c r="K206" s="102"/>
    </row>
    <row r="207" spans="2:11" ht="54" customHeight="1" x14ac:dyDescent="0.3">
      <c r="B207" s="124">
        <f>B206+1</f>
        <v>121</v>
      </c>
      <c r="C207" s="375" t="s">
        <v>384</v>
      </c>
      <c r="D207" s="395"/>
      <c r="E207" s="395"/>
      <c r="F207" s="395"/>
      <c r="G207" s="395"/>
      <c r="H207" s="395"/>
      <c r="I207" s="396"/>
      <c r="J207" s="101" t="s">
        <v>5</v>
      </c>
      <c r="K207" s="102"/>
    </row>
    <row r="208" spans="2:11" ht="64.5" customHeight="1" x14ac:dyDescent="0.3">
      <c r="B208" s="124">
        <f>B207+1</f>
        <v>122</v>
      </c>
      <c r="C208" s="381" t="s">
        <v>49</v>
      </c>
      <c r="D208" s="381"/>
      <c r="E208" s="381"/>
      <c r="F208" s="381"/>
      <c r="G208" s="381"/>
      <c r="H208" s="381"/>
      <c r="I208" s="381"/>
      <c r="J208" s="101" t="s">
        <v>5</v>
      </c>
      <c r="K208" s="102"/>
    </row>
    <row r="209" spans="2:11" ht="69" customHeight="1" x14ac:dyDescent="0.3">
      <c r="B209" s="124">
        <f>B208+1</f>
        <v>123</v>
      </c>
      <c r="C209" s="394" t="s">
        <v>532</v>
      </c>
      <c r="D209" s="381"/>
      <c r="E209" s="381"/>
      <c r="F209" s="381"/>
      <c r="G209" s="381"/>
      <c r="H209" s="381"/>
      <c r="I209" s="381"/>
      <c r="J209" s="101" t="s">
        <v>5</v>
      </c>
      <c r="K209" s="102"/>
    </row>
    <row r="210" spans="2:11" ht="33.75" customHeight="1" x14ac:dyDescent="0.3">
      <c r="B210" s="124">
        <f t="shared" ref="B210:B246" si="8">B209+1</f>
        <v>124</v>
      </c>
      <c r="C210" s="380" t="s">
        <v>381</v>
      </c>
      <c r="D210" s="381"/>
      <c r="E210" s="381"/>
      <c r="F210" s="381"/>
      <c r="G210" s="381"/>
      <c r="H210" s="381"/>
      <c r="I210" s="381"/>
      <c r="J210" s="101" t="s">
        <v>5</v>
      </c>
      <c r="K210" s="102"/>
    </row>
    <row r="211" spans="2:11" ht="39.6" customHeight="1" thickBot="1" x14ac:dyDescent="0.35">
      <c r="B211" s="124">
        <f t="shared" si="8"/>
        <v>125</v>
      </c>
      <c r="C211" s="380" t="s">
        <v>383</v>
      </c>
      <c r="D211" s="381"/>
      <c r="E211" s="381"/>
      <c r="F211" s="381"/>
      <c r="G211" s="381"/>
      <c r="H211" s="381"/>
      <c r="I211" s="381"/>
      <c r="J211" s="101" t="s">
        <v>5</v>
      </c>
      <c r="K211" s="102"/>
    </row>
    <row r="212" spans="2:11" ht="19.5" customHeight="1" thickBot="1" x14ac:dyDescent="0.35">
      <c r="B212" s="350" t="s">
        <v>470</v>
      </c>
      <c r="C212" s="351"/>
      <c r="D212" s="351"/>
      <c r="E212" s="351"/>
      <c r="F212" s="351"/>
      <c r="G212" s="351"/>
      <c r="H212" s="351"/>
      <c r="I212" s="352"/>
      <c r="J212" s="96" t="s">
        <v>2</v>
      </c>
      <c r="K212" s="24" t="s">
        <v>3</v>
      </c>
    </row>
    <row r="213" spans="2:11" ht="36.950000000000003" customHeight="1" x14ac:dyDescent="0.3">
      <c r="B213" s="187">
        <f>B210+1</f>
        <v>125</v>
      </c>
      <c r="C213" s="366" t="s">
        <v>474</v>
      </c>
      <c r="D213" s="397"/>
      <c r="E213" s="397"/>
      <c r="F213" s="397"/>
      <c r="G213" s="397"/>
      <c r="H213" s="397"/>
      <c r="I213" s="398"/>
      <c r="J213" s="97" t="s">
        <v>5</v>
      </c>
      <c r="K213" s="98"/>
    </row>
    <row r="214" spans="2:11" ht="71.45" customHeight="1" x14ac:dyDescent="0.3">
      <c r="B214" s="187">
        <f>B211+1</f>
        <v>126</v>
      </c>
      <c r="C214" s="366" t="s">
        <v>472</v>
      </c>
      <c r="D214" s="397"/>
      <c r="E214" s="397"/>
      <c r="F214" s="397"/>
      <c r="G214" s="397"/>
      <c r="H214" s="397"/>
      <c r="I214" s="398"/>
      <c r="J214" s="186" t="s">
        <v>5</v>
      </c>
      <c r="K214" s="98"/>
    </row>
    <row r="215" spans="2:11" ht="51.6" customHeight="1" x14ac:dyDescent="0.3">
      <c r="B215" s="185">
        <f t="shared" ref="B215:B220" si="9">B214+1</f>
        <v>127</v>
      </c>
      <c r="C215" s="388" t="s">
        <v>477</v>
      </c>
      <c r="D215" s="399"/>
      <c r="E215" s="399"/>
      <c r="F215" s="399"/>
      <c r="G215" s="399"/>
      <c r="H215" s="399"/>
      <c r="I215" s="400"/>
      <c r="J215" s="101" t="s">
        <v>5</v>
      </c>
      <c r="K215" s="100"/>
    </row>
    <row r="216" spans="2:11" ht="36.6" customHeight="1" x14ac:dyDescent="0.3">
      <c r="B216" s="185">
        <f t="shared" si="9"/>
        <v>128</v>
      </c>
      <c r="C216" s="366" t="s">
        <v>476</v>
      </c>
      <c r="D216" s="367"/>
      <c r="E216" s="367"/>
      <c r="F216" s="367"/>
      <c r="G216" s="367"/>
      <c r="H216" s="367"/>
      <c r="I216" s="368"/>
      <c r="J216" s="101" t="s">
        <v>5</v>
      </c>
      <c r="K216" s="100"/>
    </row>
    <row r="217" spans="2:11" ht="36.6" customHeight="1" x14ac:dyDescent="0.3">
      <c r="B217" s="185">
        <f t="shared" si="9"/>
        <v>129</v>
      </c>
      <c r="C217" s="388" t="s">
        <v>473</v>
      </c>
      <c r="D217" s="389"/>
      <c r="E217" s="389"/>
      <c r="F217" s="389"/>
      <c r="G217" s="389"/>
      <c r="H217" s="389"/>
      <c r="I217" s="390"/>
      <c r="J217" s="101" t="s">
        <v>5</v>
      </c>
      <c r="K217" s="100"/>
    </row>
    <row r="218" spans="2:11" ht="38.450000000000003" customHeight="1" x14ac:dyDescent="0.3">
      <c r="B218" s="185">
        <f t="shared" si="9"/>
        <v>130</v>
      </c>
      <c r="C218" s="369" t="s">
        <v>471</v>
      </c>
      <c r="D218" s="370"/>
      <c r="E218" s="370"/>
      <c r="F218" s="370"/>
      <c r="G218" s="370"/>
      <c r="H218" s="370"/>
      <c r="I218" s="371"/>
      <c r="J218" s="101" t="s">
        <v>5</v>
      </c>
      <c r="K218" s="100"/>
    </row>
    <row r="219" spans="2:11" ht="80.099999999999994" customHeight="1" x14ac:dyDescent="0.3">
      <c r="B219" s="185">
        <f t="shared" si="9"/>
        <v>131</v>
      </c>
      <c r="C219" s="391" t="s">
        <v>534</v>
      </c>
      <c r="D219" s="370"/>
      <c r="E219" s="370"/>
      <c r="F219" s="370"/>
      <c r="G219" s="370"/>
      <c r="H219" s="370"/>
      <c r="I219" s="371"/>
      <c r="J219" s="101" t="s">
        <v>5</v>
      </c>
      <c r="K219" s="100"/>
    </row>
    <row r="220" spans="2:11" ht="69" customHeight="1" thickBot="1" x14ac:dyDescent="0.35">
      <c r="B220" s="188">
        <f t="shared" si="9"/>
        <v>132</v>
      </c>
      <c r="C220" s="408" t="s">
        <v>475</v>
      </c>
      <c r="D220" s="409"/>
      <c r="E220" s="409"/>
      <c r="F220" s="409"/>
      <c r="G220" s="409"/>
      <c r="H220" s="409"/>
      <c r="I220" s="410"/>
      <c r="J220" s="101" t="s">
        <v>5</v>
      </c>
      <c r="K220" s="102"/>
    </row>
    <row r="221" spans="2:11" ht="17.45" customHeight="1" thickBot="1" x14ac:dyDescent="0.35">
      <c r="B221" s="350" t="s">
        <v>345</v>
      </c>
      <c r="C221" s="351"/>
      <c r="D221" s="351"/>
      <c r="E221" s="351"/>
      <c r="F221" s="351"/>
      <c r="G221" s="351"/>
      <c r="H221" s="351"/>
      <c r="I221" s="351"/>
      <c r="J221" s="96" t="s">
        <v>2</v>
      </c>
      <c r="K221" s="24" t="s">
        <v>3</v>
      </c>
    </row>
    <row r="222" spans="2:11" x14ac:dyDescent="0.3">
      <c r="B222" s="124">
        <f>B220+1</f>
        <v>133</v>
      </c>
      <c r="C222" s="383" t="s">
        <v>270</v>
      </c>
      <c r="D222" s="373"/>
      <c r="E222" s="373"/>
      <c r="F222" s="373"/>
      <c r="G222" s="373"/>
      <c r="H222" s="373"/>
      <c r="I222" s="374"/>
      <c r="J222" s="101" t="s">
        <v>5</v>
      </c>
      <c r="K222" s="102"/>
    </row>
    <row r="223" spans="2:11" x14ac:dyDescent="0.3">
      <c r="B223" s="124">
        <f t="shared" si="8"/>
        <v>134</v>
      </c>
      <c r="C223" s="383" t="s">
        <v>271</v>
      </c>
      <c r="D223" s="373"/>
      <c r="E223" s="373"/>
      <c r="F223" s="373"/>
      <c r="G223" s="373"/>
      <c r="H223" s="373"/>
      <c r="I223" s="374"/>
      <c r="J223" s="101" t="s">
        <v>5</v>
      </c>
      <c r="K223" s="102"/>
    </row>
    <row r="224" spans="2:11" x14ac:dyDescent="0.3">
      <c r="B224" s="124">
        <f t="shared" si="8"/>
        <v>135</v>
      </c>
      <c r="C224" s="386" t="s">
        <v>272</v>
      </c>
      <c r="D224" s="384"/>
      <c r="E224" s="384"/>
      <c r="F224" s="384"/>
      <c r="G224" s="384"/>
      <c r="H224" s="384"/>
      <c r="I224" s="385"/>
      <c r="J224" s="101" t="s">
        <v>5</v>
      </c>
      <c r="K224" s="102"/>
    </row>
    <row r="225" spans="2:11" x14ac:dyDescent="0.3">
      <c r="B225" s="124">
        <f t="shared" si="8"/>
        <v>136</v>
      </c>
      <c r="C225" s="383" t="s">
        <v>273</v>
      </c>
      <c r="D225" s="384"/>
      <c r="E225" s="384"/>
      <c r="F225" s="384"/>
      <c r="G225" s="384"/>
      <c r="H225" s="384"/>
      <c r="I225" s="385"/>
      <c r="J225" s="101" t="s">
        <v>5</v>
      </c>
      <c r="K225" s="102"/>
    </row>
    <row r="226" spans="2:11" x14ac:dyDescent="0.3">
      <c r="B226" s="124">
        <f t="shared" si="8"/>
        <v>137</v>
      </c>
      <c r="C226" s="383" t="s">
        <v>274</v>
      </c>
      <c r="D226" s="384"/>
      <c r="E226" s="384"/>
      <c r="F226" s="384"/>
      <c r="G226" s="384"/>
      <c r="H226" s="384"/>
      <c r="I226" s="385"/>
      <c r="J226" s="101" t="s">
        <v>5</v>
      </c>
      <c r="K226" s="102"/>
    </row>
    <row r="227" spans="2:11" x14ac:dyDescent="0.3">
      <c r="B227" s="124">
        <f t="shared" si="8"/>
        <v>138</v>
      </c>
      <c r="C227" s="383" t="s">
        <v>275</v>
      </c>
      <c r="D227" s="384"/>
      <c r="E227" s="384"/>
      <c r="F227" s="384"/>
      <c r="G227" s="384"/>
      <c r="H227" s="384"/>
      <c r="I227" s="385"/>
      <c r="J227" s="101" t="s">
        <v>5</v>
      </c>
      <c r="K227" s="102"/>
    </row>
    <row r="228" spans="2:11" ht="39.950000000000003" customHeight="1" thickBot="1" x14ac:dyDescent="0.35">
      <c r="B228" s="124">
        <f t="shared" si="8"/>
        <v>139</v>
      </c>
      <c r="C228" s="386" t="s">
        <v>276</v>
      </c>
      <c r="D228" s="384"/>
      <c r="E228" s="384"/>
      <c r="F228" s="384"/>
      <c r="G228" s="384"/>
      <c r="H228" s="384"/>
      <c r="I228" s="385"/>
      <c r="J228" s="101" t="s">
        <v>5</v>
      </c>
      <c r="K228" s="102"/>
    </row>
    <row r="229" spans="2:11" ht="20.100000000000001" customHeight="1" thickBot="1" x14ac:dyDescent="0.35">
      <c r="B229" s="350" t="s">
        <v>347</v>
      </c>
      <c r="C229" s="351"/>
      <c r="D229" s="351"/>
      <c r="E229" s="351"/>
      <c r="F229" s="351"/>
      <c r="G229" s="351"/>
      <c r="H229" s="351"/>
      <c r="I229" s="352"/>
      <c r="J229" s="96" t="s">
        <v>2</v>
      </c>
      <c r="K229" s="24" t="s">
        <v>3</v>
      </c>
    </row>
    <row r="230" spans="2:11" x14ac:dyDescent="0.3">
      <c r="B230" s="124">
        <f>B228+1</f>
        <v>140</v>
      </c>
      <c r="C230" s="386" t="s">
        <v>277</v>
      </c>
      <c r="D230" s="384"/>
      <c r="E230" s="384"/>
      <c r="F230" s="384"/>
      <c r="G230" s="384"/>
      <c r="H230" s="384"/>
      <c r="I230" s="385"/>
      <c r="J230" s="101" t="s">
        <v>5</v>
      </c>
      <c r="K230" s="102"/>
    </row>
    <row r="231" spans="2:11" x14ac:dyDescent="0.3">
      <c r="B231" s="124">
        <f t="shared" si="8"/>
        <v>141</v>
      </c>
      <c r="C231" s="387" t="s">
        <v>229</v>
      </c>
      <c r="D231" s="384"/>
      <c r="E231" s="384"/>
      <c r="F231" s="384"/>
      <c r="G231" s="384"/>
      <c r="H231" s="384"/>
      <c r="I231" s="385"/>
      <c r="J231" s="101" t="s">
        <v>5</v>
      </c>
      <c r="K231" s="102"/>
    </row>
    <row r="232" spans="2:11" ht="36" customHeight="1" x14ac:dyDescent="0.3">
      <c r="B232" s="124">
        <f t="shared" si="8"/>
        <v>142</v>
      </c>
      <c r="C232" s="387" t="s">
        <v>237</v>
      </c>
      <c r="D232" s="384"/>
      <c r="E232" s="384"/>
      <c r="F232" s="384"/>
      <c r="G232" s="384"/>
      <c r="H232" s="384"/>
      <c r="I232" s="385"/>
      <c r="J232" s="101" t="s">
        <v>5</v>
      </c>
      <c r="K232" s="102"/>
    </row>
    <row r="233" spans="2:11" ht="33" customHeight="1" x14ac:dyDescent="0.3">
      <c r="B233" s="124">
        <f t="shared" si="8"/>
        <v>143</v>
      </c>
      <c r="C233" s="387" t="s">
        <v>230</v>
      </c>
      <c r="D233" s="384"/>
      <c r="E233" s="384"/>
      <c r="F233" s="384"/>
      <c r="G233" s="384"/>
      <c r="H233" s="384"/>
      <c r="I233" s="385"/>
      <c r="J233" s="101" t="s">
        <v>5</v>
      </c>
      <c r="K233" s="102"/>
    </row>
    <row r="234" spans="2:11" ht="63.95" customHeight="1" x14ac:dyDescent="0.3">
      <c r="B234" s="124">
        <f t="shared" si="8"/>
        <v>144</v>
      </c>
      <c r="C234" s="387" t="s">
        <v>231</v>
      </c>
      <c r="D234" s="384"/>
      <c r="E234" s="384"/>
      <c r="F234" s="384"/>
      <c r="G234" s="384"/>
      <c r="H234" s="384"/>
      <c r="I234" s="385"/>
      <c r="J234" s="101" t="s">
        <v>5</v>
      </c>
      <c r="K234" s="102"/>
    </row>
    <row r="235" spans="2:11" ht="48.75" customHeight="1" x14ac:dyDescent="0.3">
      <c r="B235" s="124">
        <f t="shared" si="8"/>
        <v>145</v>
      </c>
      <c r="C235" s="387" t="s">
        <v>238</v>
      </c>
      <c r="D235" s="384"/>
      <c r="E235" s="384"/>
      <c r="F235" s="384"/>
      <c r="G235" s="384"/>
      <c r="H235" s="384"/>
      <c r="I235" s="385"/>
      <c r="J235" s="101" t="s">
        <v>5</v>
      </c>
      <c r="K235" s="102"/>
    </row>
    <row r="236" spans="2:11" ht="48.75" customHeight="1" x14ac:dyDescent="0.3">
      <c r="B236" s="124">
        <f t="shared" si="8"/>
        <v>146</v>
      </c>
      <c r="C236" s="387" t="s">
        <v>232</v>
      </c>
      <c r="D236" s="384"/>
      <c r="E236" s="384"/>
      <c r="F236" s="384"/>
      <c r="G236" s="384"/>
      <c r="H236" s="384"/>
      <c r="I236" s="385"/>
      <c r="J236" s="101" t="s">
        <v>5</v>
      </c>
      <c r="K236" s="102"/>
    </row>
    <row r="237" spans="2:11" ht="75.95" customHeight="1" x14ac:dyDescent="0.3">
      <c r="B237" s="124">
        <f t="shared" si="8"/>
        <v>147</v>
      </c>
      <c r="C237" s="386" t="s">
        <v>278</v>
      </c>
      <c r="D237" s="384"/>
      <c r="E237" s="384"/>
      <c r="F237" s="384"/>
      <c r="G237" s="384"/>
      <c r="H237" s="384"/>
      <c r="I237" s="385"/>
      <c r="J237" s="101" t="s">
        <v>5</v>
      </c>
      <c r="K237" s="102"/>
    </row>
    <row r="238" spans="2:11" ht="59.1" customHeight="1" x14ac:dyDescent="0.3">
      <c r="B238" s="124">
        <f t="shared" si="8"/>
        <v>148</v>
      </c>
      <c r="C238" s="386" t="s">
        <v>279</v>
      </c>
      <c r="D238" s="384"/>
      <c r="E238" s="384"/>
      <c r="F238" s="384"/>
      <c r="G238" s="384"/>
      <c r="H238" s="384"/>
      <c r="I238" s="385"/>
      <c r="J238" s="101" t="s">
        <v>5</v>
      </c>
      <c r="K238" s="102"/>
    </row>
    <row r="239" spans="2:11" ht="75.95" customHeight="1" thickBot="1" x14ac:dyDescent="0.35">
      <c r="B239" s="124">
        <f t="shared" si="8"/>
        <v>149</v>
      </c>
      <c r="C239" s="386" t="s">
        <v>280</v>
      </c>
      <c r="D239" s="384"/>
      <c r="E239" s="384"/>
      <c r="F239" s="384"/>
      <c r="G239" s="384"/>
      <c r="H239" s="384"/>
      <c r="I239" s="385"/>
      <c r="J239" s="101" t="s">
        <v>5</v>
      </c>
      <c r="K239" s="102"/>
    </row>
    <row r="240" spans="2:11" ht="17.45" customHeight="1" thickBot="1" x14ac:dyDescent="0.35">
      <c r="B240" s="350" t="s">
        <v>348</v>
      </c>
      <c r="C240" s="351"/>
      <c r="D240" s="351"/>
      <c r="E240" s="351"/>
      <c r="F240" s="351"/>
      <c r="G240" s="351"/>
      <c r="H240" s="351"/>
      <c r="I240" s="352"/>
      <c r="J240" s="96" t="s">
        <v>2</v>
      </c>
      <c r="K240" s="24" t="s">
        <v>3</v>
      </c>
    </row>
    <row r="241" spans="2:11" ht="52.5" customHeight="1" x14ac:dyDescent="0.3">
      <c r="B241" s="124">
        <f>B239+1</f>
        <v>150</v>
      </c>
      <c r="C241" s="382" t="s">
        <v>281</v>
      </c>
      <c r="D241" s="382"/>
      <c r="E241" s="382"/>
      <c r="F241" s="382"/>
      <c r="G241" s="382"/>
      <c r="H241" s="382"/>
      <c r="I241" s="382"/>
      <c r="J241" s="101" t="s">
        <v>5</v>
      </c>
      <c r="K241" s="102"/>
    </row>
    <row r="242" spans="2:11" ht="35.450000000000003" customHeight="1" x14ac:dyDescent="0.3">
      <c r="B242" s="124">
        <f t="shared" si="8"/>
        <v>151</v>
      </c>
      <c r="C242" s="382" t="s">
        <v>282</v>
      </c>
      <c r="D242" s="382"/>
      <c r="E242" s="382"/>
      <c r="F242" s="382"/>
      <c r="G242" s="382"/>
      <c r="H242" s="382"/>
      <c r="I242" s="382"/>
      <c r="J242" s="101" t="s">
        <v>5</v>
      </c>
      <c r="K242" s="102"/>
    </row>
    <row r="243" spans="2:11" ht="36" customHeight="1" x14ac:dyDescent="0.3">
      <c r="B243" s="124">
        <f t="shared" si="8"/>
        <v>152</v>
      </c>
      <c r="C243" s="382" t="s">
        <v>50</v>
      </c>
      <c r="D243" s="382"/>
      <c r="E243" s="382"/>
      <c r="F243" s="382"/>
      <c r="G243" s="382"/>
      <c r="H243" s="382"/>
      <c r="I243" s="382"/>
      <c r="J243" s="101" t="s">
        <v>5</v>
      </c>
      <c r="K243" s="102"/>
    </row>
    <row r="244" spans="2:11" ht="35.25" customHeight="1" x14ac:dyDescent="0.3">
      <c r="B244" s="124">
        <f t="shared" si="8"/>
        <v>153</v>
      </c>
      <c r="C244" s="382" t="s">
        <v>51</v>
      </c>
      <c r="D244" s="382"/>
      <c r="E244" s="382"/>
      <c r="F244" s="382"/>
      <c r="G244" s="382"/>
      <c r="H244" s="382"/>
      <c r="I244" s="382"/>
      <c r="J244" s="101" t="s">
        <v>5</v>
      </c>
      <c r="K244" s="102"/>
    </row>
    <row r="245" spans="2:11" ht="35.25" customHeight="1" x14ac:dyDescent="0.3">
      <c r="B245" s="124">
        <f t="shared" si="8"/>
        <v>154</v>
      </c>
      <c r="C245" s="382" t="s">
        <v>283</v>
      </c>
      <c r="D245" s="382"/>
      <c r="E245" s="382"/>
      <c r="F245" s="382"/>
      <c r="G245" s="382"/>
      <c r="H245" s="382"/>
      <c r="I245" s="382"/>
      <c r="J245" s="101" t="s">
        <v>5</v>
      </c>
      <c r="K245" s="102"/>
    </row>
    <row r="246" spans="2:11" ht="39.75" customHeight="1" thickBot="1" x14ac:dyDescent="0.35">
      <c r="B246" s="125">
        <f t="shared" si="8"/>
        <v>155</v>
      </c>
      <c r="C246" s="379" t="s">
        <v>52</v>
      </c>
      <c r="D246" s="379"/>
      <c r="E246" s="379"/>
      <c r="F246" s="379"/>
      <c r="G246" s="379"/>
      <c r="H246" s="379"/>
      <c r="I246" s="379"/>
      <c r="J246" s="104" t="s">
        <v>5</v>
      </c>
      <c r="K246" s="105"/>
    </row>
    <row r="247" spans="2:11" x14ac:dyDescent="0.3"/>
    <row r="248" spans="2:11" x14ac:dyDescent="0.3"/>
    <row r="249" spans="2:11" x14ac:dyDescent="0.3"/>
    <row r="250" spans="2:11" x14ac:dyDescent="0.3"/>
    <row r="251" spans="2:11" x14ac:dyDescent="0.3"/>
    <row r="252" spans="2:11" x14ac:dyDescent="0.3"/>
    <row r="253" spans="2:11" x14ac:dyDescent="0.3"/>
    <row r="254" spans="2:11" x14ac:dyDescent="0.3"/>
    <row r="255" spans="2:11" x14ac:dyDescent="0.3"/>
    <row r="256" spans="2:11"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sheetData>
  <mergeCells count="243">
    <mergeCell ref="B229:I229"/>
    <mergeCell ref="C64:I64"/>
    <mergeCell ref="C65:I65"/>
    <mergeCell ref="C66:I66"/>
    <mergeCell ref="C67:I67"/>
    <mergeCell ref="C191:I191"/>
    <mergeCell ref="C192:I192"/>
    <mergeCell ref="C193:I193"/>
    <mergeCell ref="C194:I194"/>
    <mergeCell ref="C109:I109"/>
    <mergeCell ref="C110:I110"/>
    <mergeCell ref="C111:I111"/>
    <mergeCell ref="C112:I112"/>
    <mergeCell ref="C113:I113"/>
    <mergeCell ref="C114:I114"/>
    <mergeCell ref="B169:K169"/>
    <mergeCell ref="C202:I202"/>
    <mergeCell ref="C203:I203"/>
    <mergeCell ref="C213:I213"/>
    <mergeCell ref="C220:I220"/>
    <mergeCell ref="C201:I201"/>
    <mergeCell ref="C197:I197"/>
    <mergeCell ref="C198:I198"/>
    <mergeCell ref="B173:I173"/>
    <mergeCell ref="B195:I195"/>
    <mergeCell ref="B212:I212"/>
    <mergeCell ref="C217:I217"/>
    <mergeCell ref="C219:I219"/>
    <mergeCell ref="B240:I240"/>
    <mergeCell ref="C68:I68"/>
    <mergeCell ref="C235:I235"/>
    <mergeCell ref="C236:I236"/>
    <mergeCell ref="C237:I237"/>
    <mergeCell ref="C238:I238"/>
    <mergeCell ref="C239:I239"/>
    <mergeCell ref="C204:I204"/>
    <mergeCell ref="C205:I205"/>
    <mergeCell ref="C206:I206"/>
    <mergeCell ref="C208:I208"/>
    <mergeCell ref="C209:I209"/>
    <mergeCell ref="C210:I210"/>
    <mergeCell ref="C207:I207"/>
    <mergeCell ref="C214:I214"/>
    <mergeCell ref="C215:I215"/>
    <mergeCell ref="C172:I172"/>
    <mergeCell ref="C174:I174"/>
    <mergeCell ref="B221:I221"/>
    <mergeCell ref="C199:I199"/>
    <mergeCell ref="C200:I200"/>
    <mergeCell ref="C180:I180"/>
    <mergeCell ref="C185:I185"/>
    <mergeCell ref="C186:I186"/>
    <mergeCell ref="C246:I246"/>
    <mergeCell ref="C211:I211"/>
    <mergeCell ref="C241:I241"/>
    <mergeCell ref="C242:I242"/>
    <mergeCell ref="C243:I243"/>
    <mergeCell ref="C244:I244"/>
    <mergeCell ref="C245:I245"/>
    <mergeCell ref="C225:I225"/>
    <mergeCell ref="C226:I226"/>
    <mergeCell ref="C227:I227"/>
    <mergeCell ref="C228:I228"/>
    <mergeCell ref="C230:I230"/>
    <mergeCell ref="C231:I231"/>
    <mergeCell ref="C232:I232"/>
    <mergeCell ref="C233:I233"/>
    <mergeCell ref="C234:I234"/>
    <mergeCell ref="C222:I222"/>
    <mergeCell ref="C223:I223"/>
    <mergeCell ref="C224:I224"/>
    <mergeCell ref="C216:I216"/>
    <mergeCell ref="C218:I218"/>
    <mergeCell ref="C126:I126"/>
    <mergeCell ref="C144:I144"/>
    <mergeCell ref="C145:I145"/>
    <mergeCell ref="C140:I140"/>
    <mergeCell ref="C168:I168"/>
    <mergeCell ref="C104:I104"/>
    <mergeCell ref="C105:I105"/>
    <mergeCell ref="C106:I106"/>
    <mergeCell ref="C107:I107"/>
    <mergeCell ref="C159:I159"/>
    <mergeCell ref="C162:I162"/>
    <mergeCell ref="C163:I163"/>
    <mergeCell ref="C164:I164"/>
    <mergeCell ref="C165:I165"/>
    <mergeCell ref="C166:I166"/>
    <mergeCell ref="C161:I161"/>
    <mergeCell ref="C146:I146"/>
    <mergeCell ref="C147:I147"/>
    <mergeCell ref="C148:I148"/>
    <mergeCell ref="C157:I157"/>
    <mergeCell ref="C160:I160"/>
    <mergeCell ref="C149:I149"/>
    <mergeCell ref="C99:I99"/>
    <mergeCell ref="C100:I100"/>
    <mergeCell ref="C101:I101"/>
    <mergeCell ref="C102:I102"/>
    <mergeCell ref="C103:I103"/>
    <mergeCell ref="C125:I125"/>
    <mergeCell ref="C124:I124"/>
    <mergeCell ref="C123:I123"/>
    <mergeCell ref="C119:I119"/>
    <mergeCell ref="C120:I120"/>
    <mergeCell ref="C121:I121"/>
    <mergeCell ref="C122:I122"/>
    <mergeCell ref="C115:I115"/>
    <mergeCell ref="C116:I116"/>
    <mergeCell ref="C117:I117"/>
    <mergeCell ref="C118:I118"/>
    <mergeCell ref="C108:I108"/>
    <mergeCell ref="C89:I89"/>
    <mergeCell ref="C90:I90"/>
    <mergeCell ref="C79:I79"/>
    <mergeCell ref="C80:I80"/>
    <mergeCell ref="C81:I81"/>
    <mergeCell ref="C82:I82"/>
    <mergeCell ref="C83:I83"/>
    <mergeCell ref="C84:I84"/>
    <mergeCell ref="C98:I98"/>
    <mergeCell ref="C94:I94"/>
    <mergeCell ref="C95:I95"/>
    <mergeCell ref="C86:I86"/>
    <mergeCell ref="C87:I87"/>
    <mergeCell ref="C88:I88"/>
    <mergeCell ref="C97:I97"/>
    <mergeCell ref="C96:I96"/>
    <mergeCell ref="C85:I85"/>
    <mergeCell ref="C91:I91"/>
    <mergeCell ref="C92:I92"/>
    <mergeCell ref="C93:I93"/>
    <mergeCell ref="B2:K2"/>
    <mergeCell ref="B3:K5"/>
    <mergeCell ref="B6:I6"/>
    <mergeCell ref="C10:I10"/>
    <mergeCell ref="C11:I11"/>
    <mergeCell ref="C27:I27"/>
    <mergeCell ref="C29:I29"/>
    <mergeCell ref="C34:I34"/>
    <mergeCell ref="C20:I20"/>
    <mergeCell ref="C21:I21"/>
    <mergeCell ref="C22:I22"/>
    <mergeCell ref="C23:I23"/>
    <mergeCell ref="C24:I24"/>
    <mergeCell ref="C25:I25"/>
    <mergeCell ref="C33:I33"/>
    <mergeCell ref="C28:I28"/>
    <mergeCell ref="C32:I32"/>
    <mergeCell ref="C26:I26"/>
    <mergeCell ref="C12:I12"/>
    <mergeCell ref="C13:I13"/>
    <mergeCell ref="C14:I14"/>
    <mergeCell ref="C15:I15"/>
    <mergeCell ref="C17:I17"/>
    <mergeCell ref="C16:I16"/>
    <mergeCell ref="C47:I47"/>
    <mergeCell ref="C55:I55"/>
    <mergeCell ref="C53:I53"/>
    <mergeCell ref="C19:I19"/>
    <mergeCell ref="C18:I18"/>
    <mergeCell ref="C38:I38"/>
    <mergeCell ref="C45:I45"/>
    <mergeCell ref="C46:I46"/>
    <mergeCell ref="C36:I36"/>
    <mergeCell ref="C35:I35"/>
    <mergeCell ref="C39:I39"/>
    <mergeCell ref="C44:I44"/>
    <mergeCell ref="C43:I43"/>
    <mergeCell ref="C42:I42"/>
    <mergeCell ref="C41:I41"/>
    <mergeCell ref="C40:I40"/>
    <mergeCell ref="C37:I37"/>
    <mergeCell ref="C30:I30"/>
    <mergeCell ref="C31:I31"/>
    <mergeCell ref="C77:I77"/>
    <mergeCell ref="C78:I78"/>
    <mergeCell ref="C48:I48"/>
    <mergeCell ref="C49:I49"/>
    <mergeCell ref="C51:I51"/>
    <mergeCell ref="C54:I54"/>
    <mergeCell ref="C58:I58"/>
    <mergeCell ref="C59:I59"/>
    <mergeCell ref="C50:I50"/>
    <mergeCell ref="C52:I52"/>
    <mergeCell ref="C57:I57"/>
    <mergeCell ref="C60:I60"/>
    <mergeCell ref="C56:I56"/>
    <mergeCell ref="C63:I63"/>
    <mergeCell ref="C62:I62"/>
    <mergeCell ref="C69:I69"/>
    <mergeCell ref="C70:I70"/>
    <mergeCell ref="C71:I71"/>
    <mergeCell ref="C72:I72"/>
    <mergeCell ref="B61:I61"/>
    <mergeCell ref="C196:I196"/>
    <mergeCell ref="C155:I155"/>
    <mergeCell ref="C150:I150"/>
    <mergeCell ref="C152:I152"/>
    <mergeCell ref="C153:I153"/>
    <mergeCell ref="C158:I158"/>
    <mergeCell ref="C156:I156"/>
    <mergeCell ref="C142:I142"/>
    <mergeCell ref="C143:I143"/>
    <mergeCell ref="C189:I189"/>
    <mergeCell ref="C170:I170"/>
    <mergeCell ref="C171:I171"/>
    <mergeCell ref="C190:I190"/>
    <mergeCell ref="C181:I181"/>
    <mergeCell ref="C182:I182"/>
    <mergeCell ref="C183:I183"/>
    <mergeCell ref="C184:I184"/>
    <mergeCell ref="C187:I187"/>
    <mergeCell ref="C188:I188"/>
    <mergeCell ref="C175:I175"/>
    <mergeCell ref="C176:I176"/>
    <mergeCell ref="C177:I177"/>
    <mergeCell ref="C178:I178"/>
    <mergeCell ref="C179:I179"/>
    <mergeCell ref="C7:I7"/>
    <mergeCell ref="C8:I8"/>
    <mergeCell ref="C9:I9"/>
    <mergeCell ref="C167:I167"/>
    <mergeCell ref="C127:I127"/>
    <mergeCell ref="C128:I128"/>
    <mergeCell ref="C129:I129"/>
    <mergeCell ref="C130:I130"/>
    <mergeCell ref="C131:I131"/>
    <mergeCell ref="C138:I138"/>
    <mergeCell ref="C139:I139"/>
    <mergeCell ref="C141:I141"/>
    <mergeCell ref="C132:I132"/>
    <mergeCell ref="C133:I133"/>
    <mergeCell ref="C134:I134"/>
    <mergeCell ref="C135:I135"/>
    <mergeCell ref="C136:I136"/>
    <mergeCell ref="C137:I137"/>
    <mergeCell ref="C151:I151"/>
    <mergeCell ref="C154:I154"/>
    <mergeCell ref="B73:I73"/>
    <mergeCell ref="C74:I74"/>
    <mergeCell ref="C75:I75"/>
    <mergeCell ref="C76:I76"/>
  </mergeCells>
  <dataValidations count="3">
    <dataValidation type="list" allowBlank="1" showInputMessage="1" showErrorMessage="1" sqref="J114 J108 J174" xr:uid="{DD14D1D9-6DF8-40BB-B6DD-8C4235D03EC8}">
      <formula1>$U$76:$U$90</formula1>
    </dataValidation>
    <dataValidation type="list" allowBlank="1" showInputMessage="1" showErrorMessage="1" sqref="J175:J194 J7:J60 J197:J211 J105:J118 J91:J103 J170:J172 J120:J128 J213:J220 J74:J89 J140:J148 J241:J246 J222:J228 J230:J239 J62:J68 J150:J155 J130:J138 J157:J168" xr:uid="{333266A9-216E-47D4-B54A-1F3CE62A62D2}">
      <formula1>$L$74:$N$74</formula1>
    </dataValidation>
    <dataValidation type="list" allowBlank="1" showInputMessage="1" showErrorMessage="1" sqref="J69:J72" xr:uid="{C4377F83-1C0F-46F5-B537-9E57B9889238}">
      <formula1>$L$71:$N$71</formula1>
    </dataValidation>
  </dataValidations>
  <pageMargins left="0.7" right="0.7" top="0.75" bottom="0.75" header="0.3" footer="0.3"/>
  <pageSetup scale="2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A3DD-A9F0-4828-AD8D-C797E35662CE}">
  <sheetPr published="0">
    <tabColor rgb="FFFF0000"/>
  </sheetPr>
  <dimension ref="A1:M141"/>
  <sheetViews>
    <sheetView showGridLines="0" topLeftCell="A41" zoomScale="80" zoomScaleNormal="80" workbookViewId="0">
      <selection activeCell="A7" sqref="A7"/>
    </sheetView>
  </sheetViews>
  <sheetFormatPr defaultColWidth="0" defaultRowHeight="17.25" zeroHeight="1" x14ac:dyDescent="0.3"/>
  <cols>
    <col min="1" max="1" width="50.7109375" style="35" customWidth="1"/>
    <col min="2" max="2" width="46.5703125" style="35" customWidth="1"/>
    <col min="3" max="5" width="26" style="35" customWidth="1"/>
    <col min="6" max="6" width="3.5703125" style="35" customWidth="1"/>
    <col min="7" max="13" width="0" style="35" hidden="1" customWidth="1"/>
    <col min="14" max="16384" width="10.42578125" style="35" hidden="1"/>
  </cols>
  <sheetData>
    <row r="1" spans="1:6" ht="18" thickBot="1" x14ac:dyDescent="0.35">
      <c r="A1" s="412" t="s">
        <v>394</v>
      </c>
      <c r="B1" s="413"/>
      <c r="C1" s="413"/>
      <c r="D1" s="413"/>
      <c r="E1" s="414"/>
      <c r="F1" s="34"/>
    </row>
    <row r="2" spans="1:6" ht="18" thickBot="1" x14ac:dyDescent="0.35">
      <c r="A2" s="415" t="s">
        <v>395</v>
      </c>
      <c r="B2" s="416"/>
      <c r="C2" s="416"/>
      <c r="D2" s="416"/>
      <c r="E2" s="417"/>
      <c r="F2" s="155"/>
    </row>
    <row r="3" spans="1:6" ht="18" thickBot="1" x14ac:dyDescent="0.35">
      <c r="A3" s="163"/>
      <c r="B3" s="163"/>
      <c r="C3" s="163"/>
      <c r="D3" s="163"/>
      <c r="E3" s="163"/>
      <c r="F3" s="155"/>
    </row>
    <row r="4" spans="1:6" ht="18" thickBot="1" x14ac:dyDescent="0.35">
      <c r="A4" s="420" t="s">
        <v>194</v>
      </c>
      <c r="B4" s="421"/>
    </row>
    <row r="5" spans="1:6" x14ac:dyDescent="0.3">
      <c r="A5" s="36" t="s">
        <v>170</v>
      </c>
      <c r="B5" s="57"/>
    </row>
    <row r="6" spans="1:6" x14ac:dyDescent="0.3">
      <c r="A6" s="36" t="s">
        <v>169</v>
      </c>
      <c r="B6" s="71"/>
    </row>
    <row r="7" spans="1:6" x14ac:dyDescent="0.3">
      <c r="A7" s="36" t="s">
        <v>171</v>
      </c>
      <c r="B7" s="57"/>
    </row>
    <row r="8" spans="1:6" x14ac:dyDescent="0.3">
      <c r="A8" s="36" t="s">
        <v>467</v>
      </c>
      <c r="B8" s="57"/>
    </row>
    <row r="9" spans="1:6" x14ac:dyDescent="0.3">
      <c r="A9" s="36" t="s">
        <v>36</v>
      </c>
      <c r="B9" s="57"/>
      <c r="C9" s="66"/>
    </row>
    <row r="10" spans="1:6" x14ac:dyDescent="0.3">
      <c r="A10" s="36" t="s">
        <v>468</v>
      </c>
      <c r="B10" s="57"/>
      <c r="C10" s="66"/>
    </row>
    <row r="11" spans="1:6" x14ac:dyDescent="0.3">
      <c r="A11" s="36" t="s">
        <v>172</v>
      </c>
      <c r="B11" s="57"/>
    </row>
    <row r="12" spans="1:6" x14ac:dyDescent="0.3">
      <c r="A12" s="36" t="s">
        <v>195</v>
      </c>
      <c r="B12" s="57"/>
    </row>
    <row r="13" spans="1:6" x14ac:dyDescent="0.3">
      <c r="A13" s="37" t="s">
        <v>173</v>
      </c>
      <c r="B13" s="58"/>
      <c r="F13" s="34"/>
    </row>
    <row r="14" spans="1:6" ht="18" thickBot="1" x14ac:dyDescent="0.35">
      <c r="F14" s="34"/>
    </row>
    <row r="15" spans="1:6" ht="18" thickBot="1" x14ac:dyDescent="0.35">
      <c r="A15" s="159" t="s">
        <v>174</v>
      </c>
      <c r="B15" s="160"/>
      <c r="C15" s="161">
        <v>2025</v>
      </c>
      <c r="D15" s="161">
        <v>2026</v>
      </c>
      <c r="E15" s="162">
        <v>2027</v>
      </c>
    </row>
    <row r="16" spans="1:6" ht="16.149999999999999" customHeight="1" x14ac:dyDescent="0.3">
      <c r="A16" s="156" t="s">
        <v>300</v>
      </c>
      <c r="B16" s="157"/>
      <c r="C16" s="157"/>
      <c r="D16" s="157"/>
      <c r="E16" s="158"/>
    </row>
    <row r="17" spans="1:5" ht="16.149999999999999" customHeight="1" x14ac:dyDescent="0.3">
      <c r="A17" s="418" t="s">
        <v>302</v>
      </c>
      <c r="B17" s="419"/>
      <c r="C17" s="38"/>
      <c r="D17" s="39"/>
      <c r="E17" s="39"/>
    </row>
    <row r="18" spans="1:5" ht="16.149999999999999" customHeight="1" x14ac:dyDescent="0.3">
      <c r="A18" s="418" t="s">
        <v>301</v>
      </c>
      <c r="B18" s="419"/>
      <c r="C18" s="38"/>
      <c r="D18" s="39"/>
      <c r="E18" s="39"/>
    </row>
    <row r="19" spans="1:5" ht="16.149999999999999" customHeight="1" x14ac:dyDescent="0.3">
      <c r="A19" s="426" t="s">
        <v>303</v>
      </c>
      <c r="B19" s="427"/>
      <c r="C19" s="40"/>
      <c r="D19" s="41"/>
      <c r="E19" s="41"/>
    </row>
    <row r="20" spans="1:5" ht="16.149999999999999" customHeight="1" x14ac:dyDescent="0.3">
      <c r="A20" s="59" t="s">
        <v>308</v>
      </c>
      <c r="B20" s="60"/>
      <c r="C20" s="60"/>
      <c r="D20" s="60"/>
      <c r="E20" s="61"/>
    </row>
    <row r="21" spans="1:5" ht="16.149999999999999" customHeight="1" x14ac:dyDescent="0.3">
      <c r="A21" s="418" t="s">
        <v>184</v>
      </c>
      <c r="B21" s="419"/>
      <c r="C21" s="40"/>
      <c r="D21" s="41"/>
      <c r="E21" s="41"/>
    </row>
    <row r="22" spans="1:5" ht="16.149999999999999" customHeight="1" x14ac:dyDescent="0.3">
      <c r="A22" s="418" t="s">
        <v>185</v>
      </c>
      <c r="B22" s="419"/>
      <c r="C22" s="40"/>
      <c r="D22" s="41"/>
      <c r="E22" s="41"/>
    </row>
    <row r="23" spans="1:5" ht="16.149999999999999" customHeight="1" x14ac:dyDescent="0.3">
      <c r="A23" s="44" t="s">
        <v>186</v>
      </c>
      <c r="B23" s="45"/>
      <c r="C23" s="40"/>
      <c r="D23" s="41"/>
      <c r="E23" s="41"/>
    </row>
    <row r="24" spans="1:5" ht="16.149999999999999" customHeight="1" x14ac:dyDescent="0.3">
      <c r="A24" s="44" t="s">
        <v>187</v>
      </c>
      <c r="B24" s="45"/>
      <c r="C24" s="40"/>
      <c r="D24" s="41"/>
      <c r="E24" s="41"/>
    </row>
    <row r="25" spans="1:5" ht="15.95" customHeight="1" x14ac:dyDescent="0.3">
      <c r="A25" s="418" t="s">
        <v>188</v>
      </c>
      <c r="B25" s="419"/>
      <c r="C25" s="40"/>
      <c r="D25" s="41"/>
      <c r="E25" s="41"/>
    </row>
    <row r="26" spans="1:5" ht="16.149999999999999" customHeight="1" x14ac:dyDescent="0.3">
      <c r="A26" s="418" t="s">
        <v>189</v>
      </c>
      <c r="B26" s="419"/>
      <c r="C26" s="42"/>
      <c r="D26" s="43"/>
      <c r="E26" s="43"/>
    </row>
    <row r="27" spans="1:5" ht="16.149999999999999" customHeight="1" x14ac:dyDescent="0.3">
      <c r="A27" s="418" t="s">
        <v>190</v>
      </c>
      <c r="B27" s="419"/>
      <c r="C27" s="40"/>
      <c r="D27" s="41"/>
      <c r="E27" s="41"/>
    </row>
    <row r="28" spans="1:5" ht="16.149999999999999" customHeight="1" x14ac:dyDescent="0.3">
      <c r="A28" s="426" t="s">
        <v>191</v>
      </c>
      <c r="B28" s="427"/>
      <c r="C28" s="42"/>
      <c r="D28" s="43"/>
      <c r="E28" s="43"/>
    </row>
    <row r="29" spans="1:5" ht="16.149999999999999" customHeight="1" x14ac:dyDescent="0.3">
      <c r="A29" s="422" t="s">
        <v>309</v>
      </c>
      <c r="B29" s="423"/>
      <c r="C29" s="60"/>
      <c r="D29" s="60"/>
      <c r="E29" s="61"/>
    </row>
    <row r="30" spans="1:5" ht="16.149999999999999" customHeight="1" x14ac:dyDescent="0.3">
      <c r="A30" s="418" t="s">
        <v>318</v>
      </c>
      <c r="B30" s="419"/>
      <c r="C30" s="46"/>
      <c r="D30" s="47"/>
      <c r="E30" s="47"/>
    </row>
    <row r="31" spans="1:5" ht="16.149999999999999" customHeight="1" x14ac:dyDescent="0.3">
      <c r="A31" s="418" t="s">
        <v>319</v>
      </c>
      <c r="B31" s="419"/>
      <c r="C31" s="48"/>
      <c r="D31" s="49"/>
      <c r="E31" s="49"/>
    </row>
    <row r="32" spans="1:5" ht="16.149999999999999" customHeight="1" x14ac:dyDescent="0.3">
      <c r="A32" s="422" t="s">
        <v>310</v>
      </c>
      <c r="B32" s="423"/>
      <c r="C32" s="60"/>
      <c r="D32" s="60"/>
      <c r="E32" s="61"/>
    </row>
    <row r="33" spans="1:5" ht="16.149999999999999" customHeight="1" x14ac:dyDescent="0.3">
      <c r="A33" s="418" t="s">
        <v>318</v>
      </c>
      <c r="B33" s="419"/>
      <c r="C33" s="46"/>
      <c r="D33" s="47"/>
      <c r="E33" s="47"/>
    </row>
    <row r="34" spans="1:5" ht="16.149999999999999" customHeight="1" x14ac:dyDescent="0.3">
      <c r="A34" s="418" t="s">
        <v>319</v>
      </c>
      <c r="B34" s="419"/>
      <c r="C34" s="48"/>
      <c r="D34" s="49"/>
      <c r="E34" s="49"/>
    </row>
    <row r="35" spans="1:5" ht="16.149999999999999" customHeight="1" x14ac:dyDescent="0.3">
      <c r="A35" s="422" t="s">
        <v>320</v>
      </c>
      <c r="B35" s="423"/>
      <c r="C35" s="60"/>
      <c r="D35" s="60"/>
      <c r="E35" s="61"/>
    </row>
    <row r="36" spans="1:5" ht="16.149999999999999" customHeight="1" x14ac:dyDescent="0.3">
      <c r="A36" s="418" t="s">
        <v>318</v>
      </c>
      <c r="B36" s="419"/>
      <c r="C36" s="46"/>
      <c r="D36" s="47"/>
      <c r="E36" s="47"/>
    </row>
    <row r="37" spans="1:5" ht="16.149999999999999" customHeight="1" x14ac:dyDescent="0.3">
      <c r="A37" s="418" t="s">
        <v>319</v>
      </c>
      <c r="B37" s="419"/>
      <c r="C37" s="48"/>
      <c r="D37" s="49"/>
      <c r="E37" s="49"/>
    </row>
    <row r="38" spans="1:5" ht="15.75" customHeight="1" x14ac:dyDescent="0.3">
      <c r="A38" s="424" t="s">
        <v>311</v>
      </c>
      <c r="B38" s="425"/>
      <c r="C38" s="432" t="s">
        <v>539</v>
      </c>
      <c r="D38" s="432"/>
      <c r="E38" s="433"/>
    </row>
    <row r="39" spans="1:5" ht="15.75" customHeight="1" x14ac:dyDescent="0.3">
      <c r="A39" s="418" t="s">
        <v>350</v>
      </c>
      <c r="B39" s="419"/>
      <c r="C39" s="50"/>
      <c r="D39" s="51"/>
      <c r="E39" s="51"/>
    </row>
    <row r="40" spans="1:5" ht="15.75" customHeight="1" x14ac:dyDescent="0.3">
      <c r="A40" s="418" t="s">
        <v>319</v>
      </c>
      <c r="B40" s="419"/>
      <c r="C40" s="52"/>
      <c r="D40" s="53"/>
      <c r="E40" s="53"/>
    </row>
    <row r="41" spans="1:5" ht="15.75" customHeight="1" x14ac:dyDescent="0.3">
      <c r="A41" s="418" t="s">
        <v>175</v>
      </c>
      <c r="B41" s="419"/>
      <c r="C41" s="50"/>
      <c r="D41" s="51"/>
      <c r="E41" s="51"/>
    </row>
    <row r="42" spans="1:5" ht="15.75" customHeight="1" x14ac:dyDescent="0.3">
      <c r="A42" s="418" t="s">
        <v>197</v>
      </c>
      <c r="B42" s="419"/>
      <c r="C42" s="67"/>
      <c r="D42" s="51"/>
      <c r="E42" s="68"/>
    </row>
    <row r="43" spans="1:5" ht="15.75" customHeight="1" x14ac:dyDescent="0.3">
      <c r="A43" s="424" t="s">
        <v>312</v>
      </c>
      <c r="B43" s="425"/>
      <c r="C43" s="432" t="s">
        <v>539</v>
      </c>
      <c r="D43" s="432"/>
      <c r="E43" s="433"/>
    </row>
    <row r="44" spans="1:5" ht="16.149999999999999" customHeight="1" x14ac:dyDescent="0.3">
      <c r="A44" s="418" t="s">
        <v>350</v>
      </c>
      <c r="B44" s="419"/>
      <c r="C44" s="50"/>
      <c r="D44" s="51"/>
      <c r="E44" s="51"/>
    </row>
    <row r="45" spans="1:5" ht="16.149999999999999" customHeight="1" x14ac:dyDescent="0.3">
      <c r="A45" s="418" t="s">
        <v>319</v>
      </c>
      <c r="B45" s="419"/>
      <c r="C45" s="52"/>
      <c r="D45" s="53"/>
      <c r="E45" s="53"/>
    </row>
    <row r="46" spans="1:5" ht="16.149999999999999" customHeight="1" x14ac:dyDescent="0.3">
      <c r="A46" s="418" t="s">
        <v>443</v>
      </c>
      <c r="B46" s="419"/>
      <c r="C46" s="50"/>
      <c r="D46" s="51"/>
      <c r="E46" s="51"/>
    </row>
    <row r="47" spans="1:5" ht="16.149999999999999" customHeight="1" x14ac:dyDescent="0.3">
      <c r="A47" s="418" t="s">
        <v>444</v>
      </c>
      <c r="B47" s="419"/>
      <c r="C47" s="50"/>
      <c r="D47" s="51"/>
      <c r="E47" s="51"/>
    </row>
    <row r="48" spans="1:5" ht="16.149999999999999" customHeight="1" x14ac:dyDescent="0.3">
      <c r="A48" s="418" t="s">
        <v>197</v>
      </c>
      <c r="B48" s="419"/>
      <c r="C48" s="50"/>
      <c r="D48" s="51"/>
      <c r="E48" s="51"/>
    </row>
    <row r="49" spans="1:5" ht="16.149999999999999" customHeight="1" x14ac:dyDescent="0.3">
      <c r="A49" s="59" t="s">
        <v>313</v>
      </c>
      <c r="B49" s="60"/>
      <c r="C49" s="432" t="s">
        <v>538</v>
      </c>
      <c r="D49" s="432"/>
      <c r="E49" s="433"/>
    </row>
    <row r="50" spans="1:5" x14ac:dyDescent="0.3">
      <c r="A50" s="418" t="s">
        <v>466</v>
      </c>
      <c r="B50" s="419"/>
      <c r="C50" s="40"/>
      <c r="D50" s="40"/>
      <c r="E50" s="40"/>
    </row>
    <row r="51" spans="1:5" ht="17.45" customHeight="1" x14ac:dyDescent="0.3">
      <c r="A51" s="428" t="s">
        <v>317</v>
      </c>
      <c r="B51" s="429"/>
      <c r="C51" s="69"/>
      <c r="D51" s="69"/>
      <c r="E51" s="70"/>
    </row>
    <row r="52" spans="1:5" x14ac:dyDescent="0.3">
      <c r="A52" s="418" t="s">
        <v>304</v>
      </c>
      <c r="B52" s="419"/>
      <c r="C52" s="40"/>
      <c r="D52" s="41"/>
      <c r="E52" s="41"/>
    </row>
    <row r="53" spans="1:5" x14ac:dyDescent="0.3">
      <c r="A53" s="418" t="s">
        <v>198</v>
      </c>
      <c r="B53" s="419"/>
      <c r="C53" s="40"/>
      <c r="D53" s="41"/>
      <c r="E53" s="41"/>
    </row>
    <row r="54" spans="1:5" x14ac:dyDescent="0.3">
      <c r="A54" s="418" t="s">
        <v>199</v>
      </c>
      <c r="B54" s="419"/>
      <c r="C54" s="40"/>
      <c r="D54" s="41"/>
      <c r="E54" s="41"/>
    </row>
    <row r="55" spans="1:5" x14ac:dyDescent="0.3">
      <c r="A55" s="418" t="s">
        <v>200</v>
      </c>
      <c r="B55" s="419"/>
      <c r="C55" s="40"/>
      <c r="D55" s="41"/>
      <c r="E55" s="41"/>
    </row>
    <row r="56" spans="1:5" x14ac:dyDescent="0.3">
      <c r="A56" s="418" t="s">
        <v>201</v>
      </c>
      <c r="B56" s="419"/>
      <c r="C56" s="40"/>
      <c r="D56" s="41"/>
      <c r="E56" s="41"/>
    </row>
    <row r="57" spans="1:5" x14ac:dyDescent="0.3">
      <c r="A57" s="430" t="s">
        <v>176</v>
      </c>
      <c r="B57" s="431"/>
      <c r="C57" s="56" t="s">
        <v>305</v>
      </c>
      <c r="D57" s="56" t="s">
        <v>305</v>
      </c>
      <c r="E57" s="56" t="s">
        <v>305</v>
      </c>
    </row>
    <row r="58" spans="1:5" ht="15.75" customHeight="1" x14ac:dyDescent="0.3">
      <c r="A58" s="418" t="s">
        <v>177</v>
      </c>
      <c r="B58" s="419"/>
      <c r="C58" s="40"/>
      <c r="D58" s="41"/>
      <c r="E58" s="41"/>
    </row>
    <row r="59" spans="1:5" ht="15.75" customHeight="1" x14ac:dyDescent="0.3">
      <c r="A59" s="418" t="s">
        <v>192</v>
      </c>
      <c r="B59" s="419"/>
      <c r="C59" s="40"/>
      <c r="D59" s="41"/>
      <c r="E59" s="41"/>
    </row>
    <row r="60" spans="1:5" ht="15.75" customHeight="1" x14ac:dyDescent="0.3">
      <c r="A60" s="418" t="s">
        <v>193</v>
      </c>
      <c r="B60" s="419"/>
      <c r="C60" s="40"/>
      <c r="D60" s="41"/>
      <c r="E60" s="41"/>
    </row>
    <row r="61" spans="1:5" ht="15.75" customHeight="1" x14ac:dyDescent="0.3">
      <c r="A61" s="418" t="s">
        <v>178</v>
      </c>
      <c r="B61" s="419"/>
      <c r="C61" s="40"/>
      <c r="D61" s="41"/>
      <c r="E61" s="41"/>
    </row>
    <row r="62" spans="1:5" ht="15.75" customHeight="1" x14ac:dyDescent="0.3">
      <c r="A62" s="418" t="s">
        <v>306</v>
      </c>
      <c r="B62" s="419"/>
      <c r="C62" s="108"/>
      <c r="D62" s="41"/>
      <c r="E62" s="40"/>
    </row>
    <row r="63" spans="1:5" ht="15.75" customHeight="1" x14ac:dyDescent="0.3">
      <c r="A63" s="434" t="s">
        <v>351</v>
      </c>
      <c r="B63" s="435"/>
      <c r="C63" s="116"/>
      <c r="D63" s="43"/>
      <c r="E63" s="42"/>
    </row>
    <row r="64" spans="1:5" ht="15.75" customHeight="1" x14ac:dyDescent="0.3">
      <c r="A64" s="62" t="s">
        <v>315</v>
      </c>
      <c r="B64" s="63"/>
      <c r="C64" s="64"/>
      <c r="D64" s="65"/>
      <c r="E64" s="65"/>
    </row>
    <row r="65" spans="1:5" ht="15.75" customHeight="1" x14ac:dyDescent="0.3">
      <c r="A65" s="418" t="s">
        <v>314</v>
      </c>
      <c r="B65" s="419"/>
      <c r="C65" s="40"/>
      <c r="D65" s="41"/>
      <c r="E65" s="41"/>
    </row>
    <row r="66" spans="1:5" ht="15.75" customHeight="1" x14ac:dyDescent="0.3">
      <c r="A66" s="418" t="s">
        <v>316</v>
      </c>
      <c r="B66" s="419"/>
      <c r="D66" s="41"/>
      <c r="E66" s="41"/>
    </row>
    <row r="67" spans="1:5" ht="15.75" customHeight="1" x14ac:dyDescent="0.3">
      <c r="A67" s="418" t="s">
        <v>321</v>
      </c>
      <c r="B67" s="419"/>
      <c r="C67" s="40"/>
      <c r="D67" s="41"/>
      <c r="E67" s="41"/>
    </row>
    <row r="68" spans="1:5" ht="15.75" customHeight="1" x14ac:dyDescent="0.3">
      <c r="A68" s="418" t="s">
        <v>322</v>
      </c>
      <c r="B68" s="419"/>
      <c r="C68" s="42"/>
      <c r="D68" s="43"/>
      <c r="E68" s="43"/>
    </row>
    <row r="69" spans="1:5" x14ac:dyDescent="0.3">
      <c r="A69" s="62" t="s">
        <v>307</v>
      </c>
      <c r="B69" s="63"/>
      <c r="C69" s="64"/>
      <c r="D69" s="65"/>
      <c r="E69" s="65"/>
    </row>
    <row r="70" spans="1:5" x14ac:dyDescent="0.3">
      <c r="A70" s="418" t="s">
        <v>179</v>
      </c>
      <c r="B70" s="419"/>
      <c r="C70" s="40"/>
      <c r="D70" s="41"/>
      <c r="E70" s="41"/>
    </row>
    <row r="71" spans="1:5" x14ac:dyDescent="0.3">
      <c r="A71" s="418" t="s">
        <v>180</v>
      </c>
      <c r="B71" s="419"/>
      <c r="C71" s="40"/>
      <c r="D71" s="41"/>
      <c r="E71" s="41"/>
    </row>
    <row r="72" spans="1:5" x14ac:dyDescent="0.3">
      <c r="A72" s="426" t="s">
        <v>181</v>
      </c>
      <c r="B72" s="427"/>
      <c r="C72" s="54"/>
      <c r="D72" s="55"/>
      <c r="E72" s="55"/>
    </row>
    <row r="73" spans="1:5" x14ac:dyDescent="0.3"/>
    <row r="74" spans="1:5" x14ac:dyDescent="0.3"/>
    <row r="75" spans="1:5" x14ac:dyDescent="0.3"/>
    <row r="76" spans="1:5" x14ac:dyDescent="0.3"/>
    <row r="77" spans="1:5" x14ac:dyDescent="0.3"/>
    <row r="78" spans="1:5" x14ac:dyDescent="0.3"/>
    <row r="79" spans="1:5" x14ac:dyDescent="0.3"/>
    <row r="80" spans="1:5" x14ac:dyDescent="0.3"/>
    <row r="81" x14ac:dyDescent="0.3"/>
    <row r="82" x14ac:dyDescent="0.3"/>
    <row r="83" x14ac:dyDescent="0.3"/>
    <row r="84" x14ac:dyDescent="0.3"/>
    <row r="85" x14ac:dyDescent="0.3"/>
    <row r="86" x14ac:dyDescent="0.3"/>
    <row r="89" x14ac:dyDescent="0.3"/>
    <row r="90" x14ac:dyDescent="0.3"/>
    <row r="91" x14ac:dyDescent="0.3"/>
    <row r="92" x14ac:dyDescent="0.3"/>
    <row r="93" x14ac:dyDescent="0.3"/>
    <row r="94" x14ac:dyDescent="0.3"/>
    <row r="95" x14ac:dyDescent="0.3"/>
    <row r="96" x14ac:dyDescent="0.3"/>
    <row r="97" spans="1:1" x14ac:dyDescent="0.3"/>
    <row r="98" spans="1:1" x14ac:dyDescent="0.3"/>
    <row r="99" spans="1:1" x14ac:dyDescent="0.3"/>
    <row r="100" spans="1:1" x14ac:dyDescent="0.3"/>
    <row r="101" spans="1:1" x14ac:dyDescent="0.3"/>
    <row r="102" spans="1:1" x14ac:dyDescent="0.3"/>
    <row r="103" spans="1:1" hidden="1" x14ac:dyDescent="0.3">
      <c r="A103" s="35" t="s">
        <v>74</v>
      </c>
    </row>
    <row r="104" spans="1:1" hidden="1" x14ac:dyDescent="0.3">
      <c r="A104" s="35" t="s">
        <v>182</v>
      </c>
    </row>
    <row r="105" spans="1:1" hidden="1" x14ac:dyDescent="0.3">
      <c r="A105" s="35" t="s">
        <v>183</v>
      </c>
    </row>
    <row r="108" spans="1:1" x14ac:dyDescent="0.3"/>
    <row r="109" spans="1:1" x14ac:dyDescent="0.3"/>
    <row r="110" spans="1:1" x14ac:dyDescent="0.3"/>
    <row r="111" spans="1:1" x14ac:dyDescent="0.3"/>
    <row r="112" spans="1:1"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9" x14ac:dyDescent="0.3"/>
    <row r="130" x14ac:dyDescent="0.3"/>
    <row r="131" x14ac:dyDescent="0.3"/>
    <row r="132" x14ac:dyDescent="0.3"/>
    <row r="135" x14ac:dyDescent="0.3"/>
    <row r="136" x14ac:dyDescent="0.3"/>
    <row r="137" x14ac:dyDescent="0.3"/>
    <row r="138" x14ac:dyDescent="0.3"/>
    <row r="139" x14ac:dyDescent="0.3"/>
    <row r="140" x14ac:dyDescent="0.3"/>
    <row r="141" x14ac:dyDescent="0.3"/>
  </sheetData>
  <mergeCells count="56">
    <mergeCell ref="C38:E38"/>
    <mergeCell ref="C43:E43"/>
    <mergeCell ref="C49:E49"/>
    <mergeCell ref="A63:B63"/>
    <mergeCell ref="A30:B30"/>
    <mergeCell ref="A31:B31"/>
    <mergeCell ref="A17:B17"/>
    <mergeCell ref="A18:B18"/>
    <mergeCell ref="A19:B19"/>
    <mergeCell ref="A26:B26"/>
    <mergeCell ref="A27:B27"/>
    <mergeCell ref="A28:B28"/>
    <mergeCell ref="A62:B62"/>
    <mergeCell ref="A44:B44"/>
    <mergeCell ref="A45:B45"/>
    <mergeCell ref="A46:B46"/>
    <mergeCell ref="A48:B48"/>
    <mergeCell ref="A53:B53"/>
    <mergeCell ref="A54:B54"/>
    <mergeCell ref="A57:B57"/>
    <mergeCell ref="A58:B58"/>
    <mergeCell ref="A59:B59"/>
    <mergeCell ref="A55:B55"/>
    <mergeCell ref="A56:B56"/>
    <mergeCell ref="A71:B71"/>
    <mergeCell ref="A72:B72"/>
    <mergeCell ref="A33:B33"/>
    <mergeCell ref="A34:B34"/>
    <mergeCell ref="A36:B36"/>
    <mergeCell ref="A37:B37"/>
    <mergeCell ref="A42:B42"/>
    <mergeCell ref="A60:B60"/>
    <mergeCell ref="A61:B61"/>
    <mergeCell ref="A50:B50"/>
    <mergeCell ref="A51:B51"/>
    <mergeCell ref="A70:B70"/>
    <mergeCell ref="A52:B52"/>
    <mergeCell ref="A65:B65"/>
    <mergeCell ref="A66:B66"/>
    <mergeCell ref="A67:B67"/>
    <mergeCell ref="A1:E1"/>
    <mergeCell ref="A2:E2"/>
    <mergeCell ref="A47:B47"/>
    <mergeCell ref="A68:B68"/>
    <mergeCell ref="A4:B4"/>
    <mergeCell ref="A29:B29"/>
    <mergeCell ref="A32:B32"/>
    <mergeCell ref="A35:B35"/>
    <mergeCell ref="A43:B43"/>
    <mergeCell ref="A39:B39"/>
    <mergeCell ref="A40:B40"/>
    <mergeCell ref="A41:B41"/>
    <mergeCell ref="A38:B38"/>
    <mergeCell ref="A21:B21"/>
    <mergeCell ref="A22:B22"/>
    <mergeCell ref="A25:B25"/>
  </mergeCells>
  <dataValidations count="2">
    <dataValidation type="list" allowBlank="1" showInputMessage="1" showErrorMessage="1" sqref="C57:E57" xr:uid="{05BC642D-E5A9-46A2-8718-2A6403BD4672}">
      <formula1>"Per Claim, Per Brand Drug, Per Single Source Brand Drug, Per Formulary (Preferred) Brand Drug, PEPM, PMPM"</formula1>
    </dataValidation>
    <dataValidation type="list" allowBlank="1" showInputMessage="1" showErrorMessage="1" sqref="C50:E50" xr:uid="{8437DB4E-B1E9-43DE-9FCF-C59013A22123}">
      <formula1>"Fixed, Minimum"</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D46D-6C73-4FB9-ABC6-7C597E13B9F8}">
  <sheetPr published="0">
    <tabColor rgb="FFFF0000"/>
  </sheetPr>
  <dimension ref="A1:E32"/>
  <sheetViews>
    <sheetView showGridLines="0" workbookViewId="0">
      <selection activeCell="B33" sqref="B33"/>
    </sheetView>
  </sheetViews>
  <sheetFormatPr defaultColWidth="0" defaultRowHeight="12" x14ac:dyDescent="0.2"/>
  <cols>
    <col min="1" max="1" width="4.28515625" style="207" customWidth="1"/>
    <col min="2" max="2" width="20.140625" style="207" customWidth="1"/>
    <col min="3" max="4" width="27.140625" style="207" customWidth="1"/>
    <col min="5" max="5" width="2.140625" style="207" customWidth="1"/>
    <col min="6" max="16384" width="8.7109375" style="207" hidden="1"/>
  </cols>
  <sheetData>
    <row r="1" spans="1:5" ht="12.75" thickBot="1" x14ac:dyDescent="0.25">
      <c r="A1" s="436" t="s">
        <v>516</v>
      </c>
      <c r="B1" s="437"/>
      <c r="C1" s="437"/>
      <c r="D1" s="438"/>
    </row>
    <row r="2" spans="1:5" ht="12.75" thickBot="1" x14ac:dyDescent="0.25"/>
    <row r="3" spans="1:5" ht="12.75" thickBot="1" x14ac:dyDescent="0.25">
      <c r="B3" s="195" t="s">
        <v>493</v>
      </c>
      <c r="C3" s="211" t="s">
        <v>514</v>
      </c>
      <c r="D3" s="215" t="s">
        <v>515</v>
      </c>
    </row>
    <row r="4" spans="1:5" ht="12.75" thickBot="1" x14ac:dyDescent="0.25">
      <c r="B4" s="196" t="s">
        <v>513</v>
      </c>
      <c r="C4" s="212">
        <v>12</v>
      </c>
      <c r="D4" s="216">
        <f>0.2*C4</f>
        <v>2.4000000000000004</v>
      </c>
      <c r="E4" s="210"/>
    </row>
    <row r="5" spans="1:5" ht="12.75" thickBot="1" x14ac:dyDescent="0.25">
      <c r="B5" s="196" t="s">
        <v>494</v>
      </c>
      <c r="C5" s="213">
        <v>0.2</v>
      </c>
      <c r="D5" s="217">
        <v>0.2</v>
      </c>
    </row>
    <row r="6" spans="1:5" ht="12.75" thickBot="1" x14ac:dyDescent="0.25">
      <c r="B6" s="196" t="s">
        <v>495</v>
      </c>
      <c r="C6" s="214">
        <f>C4*(1-C5)</f>
        <v>9.6000000000000014</v>
      </c>
      <c r="D6" s="216">
        <f>D4*(1-D5)</f>
        <v>1.9200000000000004</v>
      </c>
    </row>
    <row r="7" spans="1:5" ht="15" customHeight="1" x14ac:dyDescent="0.2">
      <c r="B7" s="442" t="s">
        <v>496</v>
      </c>
      <c r="C7" s="443"/>
      <c r="D7" s="218">
        <f>C6-D6</f>
        <v>7.6800000000000015</v>
      </c>
    </row>
    <row r="8" spans="1:5" ht="15.6" customHeight="1" thickBot="1" x14ac:dyDescent="0.25">
      <c r="B8" s="444" t="s">
        <v>497</v>
      </c>
      <c r="C8" s="445"/>
      <c r="D8" s="219">
        <v>10000</v>
      </c>
    </row>
    <row r="9" spans="1:5" ht="14.1" customHeight="1" thickBot="1" x14ac:dyDescent="0.25">
      <c r="B9" s="446" t="s">
        <v>498</v>
      </c>
      <c r="C9" s="447"/>
      <c r="D9" s="220">
        <f>D7*D8</f>
        <v>76800.000000000015</v>
      </c>
    </row>
    <row r="10" spans="1:5" ht="12.75" thickBot="1" x14ac:dyDescent="0.25">
      <c r="B10" s="208"/>
    </row>
    <row r="11" spans="1:5" ht="12.75" thickBot="1" x14ac:dyDescent="0.25">
      <c r="B11" s="198" t="s">
        <v>517</v>
      </c>
      <c r="C11" s="439" t="s">
        <v>499</v>
      </c>
      <c r="D11" s="440"/>
    </row>
    <row r="12" spans="1:5" ht="12.75" thickBot="1" x14ac:dyDescent="0.25">
      <c r="B12" s="199" t="s">
        <v>500</v>
      </c>
      <c r="C12" s="200" t="s">
        <v>501</v>
      </c>
      <c r="D12" s="197">
        <v>300</v>
      </c>
    </row>
    <row r="13" spans="1:5" ht="12.75" thickBot="1" x14ac:dyDescent="0.25">
      <c r="B13" s="199" t="s">
        <v>502</v>
      </c>
      <c r="C13" s="200" t="s">
        <v>503</v>
      </c>
      <c r="D13" s="197">
        <v>250</v>
      </c>
    </row>
    <row r="14" spans="1:5" ht="12.75" thickBot="1" x14ac:dyDescent="0.25">
      <c r="B14" s="199" t="s">
        <v>504</v>
      </c>
      <c r="C14" s="200" t="s">
        <v>505</v>
      </c>
      <c r="D14" s="201">
        <f>D13-D12</f>
        <v>-50</v>
      </c>
    </row>
    <row r="15" spans="1:5" ht="12.75" thickBot="1" x14ac:dyDescent="0.25">
      <c r="B15" s="199" t="s">
        <v>506</v>
      </c>
      <c r="C15" s="200" t="s">
        <v>507</v>
      </c>
      <c r="D15" s="202">
        <v>2000</v>
      </c>
    </row>
    <row r="16" spans="1:5" ht="12.75" thickBot="1" x14ac:dyDescent="0.25">
      <c r="B16" s="199" t="s">
        <v>508</v>
      </c>
      <c r="C16" s="200" t="s">
        <v>509</v>
      </c>
      <c r="D16" s="201">
        <f>D14*D15</f>
        <v>-100000</v>
      </c>
    </row>
    <row r="17" spans="2:4" ht="15.95" customHeight="1" thickBot="1" x14ac:dyDescent="0.25">
      <c r="B17" s="199" t="s">
        <v>520</v>
      </c>
      <c r="C17" s="200" t="s">
        <v>510</v>
      </c>
      <c r="D17" s="197">
        <f>IF(D16&lt;1,D9,D16)</f>
        <v>76800.000000000015</v>
      </c>
    </row>
    <row r="18" spans="2:4" ht="12.75" thickBot="1" x14ac:dyDescent="0.25">
      <c r="B18" s="203" t="s">
        <v>511</v>
      </c>
      <c r="C18" s="204" t="s">
        <v>512</v>
      </c>
      <c r="D18" s="205">
        <f>D16+D17</f>
        <v>-23199.999999999985</v>
      </c>
    </row>
    <row r="19" spans="2:4" ht="12.75" thickBot="1" x14ac:dyDescent="0.25"/>
    <row r="20" spans="2:4" ht="12.75" thickBot="1" x14ac:dyDescent="0.25">
      <c r="B20" s="198" t="s">
        <v>518</v>
      </c>
      <c r="C20" s="439" t="s">
        <v>499</v>
      </c>
      <c r="D20" s="440"/>
    </row>
    <row r="21" spans="2:4" ht="12.75" thickBot="1" x14ac:dyDescent="0.25">
      <c r="B21" s="199" t="s">
        <v>500</v>
      </c>
      <c r="C21" s="200" t="s">
        <v>501</v>
      </c>
      <c r="D21" s="197">
        <v>300</v>
      </c>
    </row>
    <row r="22" spans="2:4" ht="12.75" thickBot="1" x14ac:dyDescent="0.25">
      <c r="B22" s="199" t="s">
        <v>502</v>
      </c>
      <c r="C22" s="200" t="s">
        <v>503</v>
      </c>
      <c r="D22" s="197">
        <v>350</v>
      </c>
    </row>
    <row r="23" spans="2:4" ht="12.75" thickBot="1" x14ac:dyDescent="0.25">
      <c r="B23" s="199" t="s">
        <v>504</v>
      </c>
      <c r="C23" s="200" t="s">
        <v>519</v>
      </c>
      <c r="D23" s="206">
        <f>D22-D21</f>
        <v>50</v>
      </c>
    </row>
    <row r="24" spans="2:4" ht="12.75" thickBot="1" x14ac:dyDescent="0.25">
      <c r="B24" s="199" t="s">
        <v>506</v>
      </c>
      <c r="C24" s="200" t="s">
        <v>507</v>
      </c>
      <c r="D24" s="202">
        <v>2000</v>
      </c>
    </row>
    <row r="25" spans="2:4" ht="12.75" thickBot="1" x14ac:dyDescent="0.25">
      <c r="B25" s="199" t="s">
        <v>508</v>
      </c>
      <c r="C25" s="200" t="s">
        <v>509</v>
      </c>
      <c r="D25" s="206">
        <f>D23*D24</f>
        <v>100000</v>
      </c>
    </row>
    <row r="26" spans="2:4" ht="12.75" thickBot="1" x14ac:dyDescent="0.25">
      <c r="B26" s="199" t="s">
        <v>521</v>
      </c>
      <c r="C26" s="200" t="s">
        <v>510</v>
      </c>
      <c r="D26" s="197">
        <f>IF(D25&lt;1,C9,0)</f>
        <v>0</v>
      </c>
    </row>
    <row r="27" spans="2:4" ht="12.75" thickBot="1" x14ac:dyDescent="0.25">
      <c r="B27" s="203" t="s">
        <v>511</v>
      </c>
      <c r="C27" s="204" t="s">
        <v>512</v>
      </c>
      <c r="D27" s="205">
        <f>D25+D26</f>
        <v>100000</v>
      </c>
    </row>
    <row r="29" spans="2:4" x14ac:dyDescent="0.2">
      <c r="B29" s="209" t="s">
        <v>522</v>
      </c>
      <c r="C29" s="209"/>
      <c r="D29" s="209"/>
    </row>
    <row r="30" spans="2:4" x14ac:dyDescent="0.2">
      <c r="B30" s="441" t="s">
        <v>523</v>
      </c>
      <c r="C30" s="441"/>
      <c r="D30" s="441"/>
    </row>
    <row r="31" spans="2:4" x14ac:dyDescent="0.2">
      <c r="B31" s="441"/>
      <c r="C31" s="441"/>
      <c r="D31" s="441"/>
    </row>
    <row r="32" spans="2:4" x14ac:dyDescent="0.2">
      <c r="B32" s="221" t="s">
        <v>524</v>
      </c>
      <c r="C32" s="221"/>
      <c r="D32" s="221"/>
    </row>
  </sheetData>
  <mergeCells count="7">
    <mergeCell ref="A1:D1"/>
    <mergeCell ref="C20:D20"/>
    <mergeCell ref="B30:D31"/>
    <mergeCell ref="B7:C7"/>
    <mergeCell ref="B8:C8"/>
    <mergeCell ref="B9:C9"/>
    <mergeCell ref="C11:D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796E-1218-4977-B9C2-875D369280DE}">
  <sheetPr>
    <tabColor rgb="FFFF0000"/>
    <pageSetUpPr autoPageBreaks="0" fitToPage="1"/>
  </sheetPr>
  <dimension ref="A1:O103"/>
  <sheetViews>
    <sheetView showGridLines="0" topLeftCell="A2" zoomScale="60" zoomScaleNormal="60" zoomScalePageLayoutView="70" workbookViewId="0">
      <selection activeCell="O6" sqref="O6"/>
    </sheetView>
  </sheetViews>
  <sheetFormatPr defaultColWidth="9.28515625" defaultRowHeight="12.75" x14ac:dyDescent="0.25"/>
  <cols>
    <col min="1" max="1" width="29.85546875" style="153" bestFit="1" customWidth="1"/>
    <col min="2" max="2" width="33.140625" style="153" bestFit="1" customWidth="1"/>
    <col min="3" max="3" width="18.7109375" style="153" customWidth="1"/>
    <col min="4" max="4" width="14.7109375" style="153" customWidth="1"/>
    <col min="5" max="5" width="16.85546875" style="153" customWidth="1"/>
    <col min="6" max="6" width="14.7109375" style="153" customWidth="1"/>
    <col min="7" max="7" width="16.42578125" style="153" customWidth="1"/>
    <col min="8" max="13" width="14.7109375" style="153" customWidth="1"/>
    <col min="14" max="14" width="16.42578125" style="153" customWidth="1"/>
    <col min="15" max="15" width="19.7109375" style="153" customWidth="1"/>
    <col min="16" max="16384" width="9.28515625" style="144"/>
  </cols>
  <sheetData>
    <row r="1" spans="1:15" ht="24.6" customHeight="1" thickBot="1" x14ac:dyDescent="0.3">
      <c r="A1" s="451" t="s">
        <v>393</v>
      </c>
      <c r="B1" s="452"/>
      <c r="C1" s="452"/>
      <c r="D1" s="452"/>
      <c r="E1" s="452"/>
      <c r="F1" s="452"/>
      <c r="G1" s="452"/>
      <c r="H1" s="452"/>
      <c r="I1" s="452"/>
      <c r="J1" s="452"/>
      <c r="K1" s="452"/>
      <c r="L1" s="452"/>
      <c r="M1" s="452"/>
      <c r="N1" s="452"/>
      <c r="O1" s="452"/>
    </row>
    <row r="2" spans="1:15" ht="33.6" customHeight="1" thickBot="1" x14ac:dyDescent="0.3">
      <c r="A2" s="453" t="s">
        <v>406</v>
      </c>
      <c r="B2" s="454"/>
      <c r="C2" s="454"/>
      <c r="D2" s="454"/>
      <c r="E2" s="454"/>
      <c r="F2" s="454"/>
      <c r="G2" s="454"/>
      <c r="H2" s="454"/>
      <c r="I2" s="454"/>
      <c r="J2" s="454"/>
      <c r="K2" s="454"/>
      <c r="L2" s="454"/>
      <c r="M2" s="454"/>
      <c r="N2" s="454"/>
      <c r="O2" s="455"/>
    </row>
    <row r="3" spans="1:15" ht="24.6" customHeight="1" x14ac:dyDescent="0.25">
      <c r="A3" s="164"/>
      <c r="B3" s="164"/>
      <c r="C3" s="164"/>
      <c r="D3" s="164"/>
      <c r="E3" s="164"/>
      <c r="F3" s="164"/>
      <c r="G3" s="164"/>
      <c r="H3" s="164"/>
      <c r="I3" s="164"/>
      <c r="J3" s="164"/>
      <c r="K3" s="164"/>
      <c r="L3" s="164"/>
      <c r="M3" s="164"/>
      <c r="N3" s="164"/>
      <c r="O3" s="164"/>
    </row>
    <row r="4" spans="1:15" s="147" customFormat="1" ht="17.25" x14ac:dyDescent="0.25">
      <c r="A4"/>
      <c r="B4"/>
      <c r="C4"/>
      <c r="G4" s="146"/>
      <c r="H4" s="457" t="s">
        <v>396</v>
      </c>
      <c r="I4" s="458"/>
      <c r="J4" s="458"/>
      <c r="K4" s="458"/>
      <c r="L4" s="458"/>
      <c r="M4" s="459"/>
      <c r="N4" s="146"/>
      <c r="O4" s="146"/>
    </row>
    <row r="5" spans="1:15" ht="40.5" customHeight="1" x14ac:dyDescent="0.25">
      <c r="A5" s="456"/>
      <c r="B5" s="456"/>
      <c r="C5" s="456"/>
      <c r="D5" s="145"/>
      <c r="E5" s="145"/>
      <c r="F5"/>
      <c r="G5"/>
      <c r="H5" s="448" t="s">
        <v>390</v>
      </c>
      <c r="I5" s="449"/>
      <c r="J5" s="450"/>
      <c r="K5" s="448" t="s">
        <v>391</v>
      </c>
      <c r="L5" s="449"/>
      <c r="M5" s="450"/>
      <c r="N5"/>
      <c r="O5"/>
    </row>
    <row r="6" spans="1:15" s="145" customFormat="1" ht="48" customHeight="1" x14ac:dyDescent="0.2">
      <c r="A6" s="170" t="s">
        <v>389</v>
      </c>
      <c r="B6" s="170" t="s">
        <v>387</v>
      </c>
      <c r="C6" s="170" t="s">
        <v>388</v>
      </c>
      <c r="D6" s="171" t="s">
        <v>401</v>
      </c>
      <c r="E6" s="171" t="s">
        <v>400</v>
      </c>
      <c r="F6" s="171" t="s">
        <v>385</v>
      </c>
      <c r="G6" s="171" t="s">
        <v>386</v>
      </c>
      <c r="H6" s="171">
        <v>2025</v>
      </c>
      <c r="I6" s="171">
        <v>2026</v>
      </c>
      <c r="J6" s="171">
        <v>2027</v>
      </c>
      <c r="K6" s="171">
        <v>2025</v>
      </c>
      <c r="L6" s="171">
        <v>2026</v>
      </c>
      <c r="M6" s="171">
        <v>2027</v>
      </c>
      <c r="N6" s="154" t="s">
        <v>392</v>
      </c>
      <c r="O6" s="154" t="s">
        <v>440</v>
      </c>
    </row>
    <row r="7" spans="1:15" s="145" customFormat="1" ht="12.75" customHeight="1" x14ac:dyDescent="0.2">
      <c r="A7" s="149" t="s">
        <v>405</v>
      </c>
      <c r="B7" s="149" t="s">
        <v>404</v>
      </c>
      <c r="C7" s="149" t="s">
        <v>403</v>
      </c>
      <c r="D7" s="150" t="s">
        <v>402</v>
      </c>
      <c r="E7" s="150" t="s">
        <v>399</v>
      </c>
      <c r="F7" s="150" t="s">
        <v>398</v>
      </c>
      <c r="G7" s="150" t="s">
        <v>398</v>
      </c>
      <c r="H7" s="150" t="s">
        <v>397</v>
      </c>
      <c r="I7" s="150" t="s">
        <v>397</v>
      </c>
      <c r="J7" s="150" t="s">
        <v>397</v>
      </c>
      <c r="K7" s="150" t="s">
        <v>397</v>
      </c>
      <c r="L7" s="150" t="s">
        <v>397</v>
      </c>
      <c r="M7" s="150" t="s">
        <v>397</v>
      </c>
      <c r="N7" s="150" t="s">
        <v>398</v>
      </c>
      <c r="O7" s="150" t="s">
        <v>398</v>
      </c>
    </row>
    <row r="8" spans="1:15" s="145" customFormat="1" x14ac:dyDescent="0.2">
      <c r="A8" s="148"/>
      <c r="B8" s="149"/>
      <c r="C8" s="149"/>
      <c r="D8" s="150"/>
      <c r="E8" s="150"/>
      <c r="F8" s="150"/>
      <c r="G8" s="150"/>
      <c r="H8" s="150"/>
      <c r="I8" s="150"/>
      <c r="J8" s="150"/>
      <c r="K8" s="150"/>
      <c r="L8" s="150"/>
      <c r="M8" s="150"/>
      <c r="N8" s="150"/>
      <c r="O8" s="150"/>
    </row>
    <row r="9" spans="1:15" ht="15.75" customHeight="1" x14ac:dyDescent="0.2">
      <c r="A9" s="148"/>
      <c r="B9" s="149"/>
      <c r="C9" s="149"/>
      <c r="D9" s="150"/>
      <c r="E9" s="150"/>
      <c r="F9" s="150"/>
      <c r="G9" s="150"/>
      <c r="H9" s="150"/>
      <c r="I9" s="150"/>
      <c r="J9" s="150"/>
      <c r="K9" s="150"/>
      <c r="L9" s="150"/>
      <c r="M9" s="150"/>
      <c r="N9" s="150"/>
      <c r="O9" s="150"/>
    </row>
    <row r="10" spans="1:15" x14ac:dyDescent="0.2">
      <c r="A10" s="148"/>
      <c r="B10" s="149"/>
      <c r="C10" s="149"/>
      <c r="D10" s="150"/>
      <c r="E10" s="150"/>
      <c r="F10" s="150"/>
      <c r="G10" s="150"/>
      <c r="H10" s="150"/>
      <c r="I10" s="150"/>
      <c r="J10" s="150"/>
      <c r="K10" s="150"/>
      <c r="L10" s="150"/>
      <c r="M10" s="150"/>
      <c r="N10" s="150"/>
      <c r="O10" s="150"/>
    </row>
    <row r="11" spans="1:15" x14ac:dyDescent="0.2">
      <c r="A11" s="148"/>
      <c r="B11" s="149"/>
      <c r="C11" s="149"/>
      <c r="D11" s="150"/>
      <c r="E11" s="150"/>
      <c r="F11" s="150"/>
      <c r="G11" s="150"/>
      <c r="H11" s="150"/>
      <c r="I11" s="150"/>
      <c r="J11" s="150"/>
      <c r="K11" s="150"/>
      <c r="L11" s="150"/>
      <c r="M11" s="150"/>
      <c r="N11" s="150"/>
      <c r="O11" s="150"/>
    </row>
    <row r="12" spans="1:15" x14ac:dyDescent="0.2">
      <c r="A12" s="148"/>
      <c r="B12" s="149"/>
      <c r="C12" s="149"/>
      <c r="D12" s="150"/>
      <c r="E12" s="150"/>
      <c r="F12" s="150"/>
      <c r="G12" s="150"/>
      <c r="H12" s="150"/>
      <c r="I12" s="150"/>
      <c r="J12" s="150"/>
      <c r="K12" s="150"/>
      <c r="L12" s="150"/>
      <c r="M12" s="150"/>
      <c r="N12" s="150"/>
      <c r="O12" s="150"/>
    </row>
    <row r="13" spans="1:15" x14ac:dyDescent="0.2">
      <c r="A13" s="148"/>
      <c r="B13" s="149"/>
      <c r="C13" s="149"/>
      <c r="D13" s="150"/>
      <c r="E13" s="150"/>
      <c r="F13" s="150"/>
      <c r="G13" s="150"/>
      <c r="H13" s="150"/>
      <c r="I13" s="150"/>
      <c r="J13" s="150"/>
      <c r="K13" s="150"/>
      <c r="L13" s="150"/>
      <c r="M13" s="150"/>
      <c r="N13" s="150"/>
      <c r="O13" s="150"/>
    </row>
    <row r="14" spans="1:15" x14ac:dyDescent="0.2">
      <c r="A14" s="148"/>
      <c r="B14" s="149"/>
      <c r="C14" s="149"/>
      <c r="D14" s="150"/>
      <c r="E14" s="150"/>
      <c r="F14" s="150"/>
      <c r="G14" s="150"/>
      <c r="H14" s="150"/>
      <c r="I14" s="150"/>
      <c r="J14" s="150"/>
      <c r="K14" s="150"/>
      <c r="L14" s="150"/>
      <c r="M14" s="150"/>
      <c r="N14" s="150"/>
      <c r="O14" s="150"/>
    </row>
    <row r="15" spans="1:15" x14ac:dyDescent="0.2">
      <c r="A15" s="148"/>
      <c r="B15" s="149"/>
      <c r="C15" s="149"/>
      <c r="D15" s="150"/>
      <c r="E15" s="150"/>
      <c r="F15" s="150"/>
      <c r="G15" s="150"/>
      <c r="H15" s="150"/>
      <c r="I15" s="150"/>
      <c r="J15" s="150"/>
      <c r="K15" s="150"/>
      <c r="L15" s="150"/>
      <c r="M15" s="150"/>
      <c r="N15" s="150"/>
      <c r="O15" s="150"/>
    </row>
    <row r="16" spans="1:15" x14ac:dyDescent="0.2">
      <c r="A16" s="148"/>
      <c r="B16" s="149"/>
      <c r="C16" s="149"/>
      <c r="D16" s="150"/>
      <c r="E16" s="150"/>
      <c r="F16" s="150"/>
      <c r="G16" s="150"/>
      <c r="H16" s="150"/>
      <c r="I16" s="150"/>
      <c r="J16" s="150"/>
      <c r="K16" s="150"/>
      <c r="L16" s="150"/>
      <c r="M16" s="150"/>
      <c r="N16" s="150"/>
      <c r="O16" s="150"/>
    </row>
    <row r="17" spans="1:15" x14ac:dyDescent="0.2">
      <c r="A17" s="148"/>
      <c r="B17" s="149"/>
      <c r="C17" s="149"/>
      <c r="D17" s="150"/>
      <c r="E17" s="150"/>
      <c r="F17" s="150"/>
      <c r="G17" s="150"/>
      <c r="H17" s="150"/>
      <c r="I17" s="150"/>
      <c r="J17" s="150"/>
      <c r="K17" s="150"/>
      <c r="L17" s="150"/>
      <c r="M17" s="150"/>
      <c r="N17" s="150"/>
      <c r="O17" s="150"/>
    </row>
    <row r="18" spans="1:15" x14ac:dyDescent="0.2">
      <c r="A18" s="148"/>
      <c r="B18" s="149"/>
      <c r="C18" s="149"/>
      <c r="D18" s="150"/>
      <c r="E18" s="150"/>
      <c r="F18" s="150"/>
      <c r="G18" s="150"/>
      <c r="H18" s="150"/>
      <c r="I18" s="150"/>
      <c r="J18" s="150"/>
      <c r="K18" s="150"/>
      <c r="L18" s="150"/>
      <c r="M18" s="150"/>
      <c r="N18" s="150"/>
      <c r="O18" s="150"/>
    </row>
    <row r="19" spans="1:15" x14ac:dyDescent="0.2">
      <c r="A19" s="148"/>
      <c r="B19" s="149"/>
      <c r="C19" s="149"/>
      <c r="D19" s="150"/>
      <c r="E19" s="150"/>
      <c r="F19" s="150"/>
      <c r="G19" s="150"/>
      <c r="H19" s="150"/>
      <c r="I19" s="150"/>
      <c r="J19" s="150"/>
      <c r="K19" s="150"/>
      <c r="L19" s="150"/>
      <c r="M19" s="150"/>
      <c r="N19" s="150"/>
      <c r="O19" s="150"/>
    </row>
    <row r="20" spans="1:15" x14ac:dyDescent="0.2">
      <c r="A20" s="148"/>
      <c r="B20" s="149"/>
      <c r="C20" s="149"/>
      <c r="D20" s="150"/>
      <c r="E20" s="150"/>
      <c r="F20" s="150"/>
      <c r="G20" s="150"/>
      <c r="H20" s="150"/>
      <c r="I20" s="150"/>
      <c r="J20" s="150"/>
      <c r="K20" s="150"/>
      <c r="L20" s="150"/>
      <c r="M20" s="150"/>
      <c r="N20" s="150"/>
      <c r="O20" s="150"/>
    </row>
    <row r="21" spans="1:15" x14ac:dyDescent="0.2">
      <c r="A21" s="148"/>
      <c r="B21" s="149"/>
      <c r="C21" s="149"/>
      <c r="D21" s="150"/>
      <c r="E21" s="150"/>
      <c r="F21" s="150"/>
      <c r="G21" s="150"/>
      <c r="H21" s="150"/>
      <c r="I21" s="150"/>
      <c r="J21" s="150"/>
      <c r="K21" s="150"/>
      <c r="L21" s="150"/>
      <c r="M21" s="150"/>
      <c r="N21" s="150"/>
      <c r="O21" s="150"/>
    </row>
    <row r="22" spans="1:15" x14ac:dyDescent="0.2">
      <c r="A22" s="148"/>
      <c r="B22" s="149"/>
      <c r="C22" s="149"/>
      <c r="D22" s="150"/>
      <c r="E22" s="150"/>
      <c r="F22" s="150"/>
      <c r="G22" s="150"/>
      <c r="H22" s="150"/>
      <c r="I22" s="150"/>
      <c r="J22" s="150"/>
      <c r="K22" s="150"/>
      <c r="L22" s="150"/>
      <c r="M22" s="150"/>
      <c r="N22" s="150"/>
      <c r="O22" s="150"/>
    </row>
    <row r="23" spans="1:15" x14ac:dyDescent="0.2">
      <c r="A23" s="148"/>
      <c r="B23" s="149"/>
      <c r="C23" s="149"/>
      <c r="D23" s="150"/>
      <c r="E23" s="150"/>
      <c r="F23" s="150"/>
      <c r="G23" s="150"/>
      <c r="H23" s="150"/>
      <c r="I23" s="150"/>
      <c r="J23" s="150"/>
      <c r="K23" s="150"/>
      <c r="L23" s="150"/>
      <c r="M23" s="150"/>
      <c r="N23" s="150"/>
      <c r="O23" s="150"/>
    </row>
    <row r="24" spans="1:15" x14ac:dyDescent="0.2">
      <c r="A24" s="148"/>
      <c r="B24" s="149"/>
      <c r="C24" s="149"/>
      <c r="D24" s="150"/>
      <c r="E24" s="150"/>
      <c r="F24" s="150"/>
      <c r="G24" s="150"/>
      <c r="H24" s="150"/>
      <c r="I24" s="150"/>
      <c r="J24" s="150"/>
      <c r="K24" s="150"/>
      <c r="L24" s="150"/>
      <c r="M24" s="150"/>
      <c r="N24" s="150"/>
      <c r="O24" s="150"/>
    </row>
    <row r="25" spans="1:15" x14ac:dyDescent="0.2">
      <c r="A25" s="148"/>
      <c r="B25" s="149"/>
      <c r="C25" s="149"/>
      <c r="D25" s="150"/>
      <c r="E25" s="150"/>
      <c r="F25" s="150"/>
      <c r="G25" s="150"/>
      <c r="H25" s="150"/>
      <c r="I25" s="150"/>
      <c r="J25" s="150"/>
      <c r="K25" s="150"/>
      <c r="L25" s="150"/>
      <c r="M25" s="150"/>
      <c r="N25" s="150"/>
      <c r="O25" s="150"/>
    </row>
    <row r="26" spans="1:15" x14ac:dyDescent="0.2">
      <c r="A26" s="148"/>
      <c r="B26" s="149"/>
      <c r="C26" s="149"/>
      <c r="D26" s="150"/>
      <c r="E26" s="150"/>
      <c r="F26" s="150"/>
      <c r="G26" s="150"/>
      <c r="H26" s="150"/>
      <c r="I26" s="150"/>
      <c r="J26" s="150"/>
      <c r="K26" s="150"/>
      <c r="L26" s="150"/>
      <c r="M26" s="150"/>
      <c r="N26" s="150"/>
      <c r="O26" s="150"/>
    </row>
    <row r="27" spans="1:15" x14ac:dyDescent="0.2">
      <c r="A27" s="148"/>
      <c r="B27" s="149"/>
      <c r="C27" s="149"/>
      <c r="D27" s="150"/>
      <c r="E27" s="150"/>
      <c r="F27" s="150"/>
      <c r="G27" s="150"/>
      <c r="H27" s="150"/>
      <c r="I27" s="150"/>
      <c r="J27" s="150"/>
      <c r="K27" s="150"/>
      <c r="L27" s="150"/>
      <c r="M27" s="150"/>
      <c r="N27" s="150"/>
      <c r="O27" s="150"/>
    </row>
    <row r="28" spans="1:15" x14ac:dyDescent="0.2">
      <c r="A28" s="148"/>
      <c r="B28" s="149"/>
      <c r="C28" s="149"/>
      <c r="D28" s="150"/>
      <c r="E28" s="150"/>
      <c r="F28" s="150"/>
      <c r="G28" s="150"/>
      <c r="H28" s="150"/>
      <c r="I28" s="150"/>
      <c r="J28" s="150"/>
      <c r="K28" s="150"/>
      <c r="L28" s="150"/>
      <c r="M28" s="150"/>
      <c r="N28" s="150"/>
      <c r="O28" s="150"/>
    </row>
    <row r="29" spans="1:15" x14ac:dyDescent="0.2">
      <c r="A29" s="148"/>
      <c r="B29" s="149"/>
      <c r="C29" s="149"/>
      <c r="D29" s="150"/>
      <c r="E29" s="150"/>
      <c r="F29" s="150"/>
      <c r="G29" s="150"/>
      <c r="H29" s="150"/>
      <c r="I29" s="150"/>
      <c r="J29" s="150"/>
      <c r="K29" s="150"/>
      <c r="L29" s="150"/>
      <c r="M29" s="150"/>
      <c r="N29" s="150"/>
      <c r="O29" s="150"/>
    </row>
    <row r="30" spans="1:15" x14ac:dyDescent="0.2">
      <c r="A30" s="148"/>
      <c r="B30" s="149"/>
      <c r="C30" s="149"/>
      <c r="D30" s="150"/>
      <c r="E30" s="150"/>
      <c r="F30" s="150"/>
      <c r="G30" s="150"/>
      <c r="H30" s="150"/>
      <c r="I30" s="150"/>
      <c r="J30" s="150"/>
      <c r="K30" s="150"/>
      <c r="L30" s="150"/>
      <c r="M30" s="150"/>
      <c r="N30" s="150"/>
      <c r="O30" s="150"/>
    </row>
    <row r="31" spans="1:15" x14ac:dyDescent="0.2">
      <c r="A31" s="148"/>
      <c r="B31" s="149"/>
      <c r="C31" s="149"/>
      <c r="D31" s="150"/>
      <c r="E31" s="150"/>
      <c r="F31" s="150"/>
      <c r="G31" s="150"/>
      <c r="H31" s="150"/>
      <c r="I31" s="150"/>
      <c r="J31" s="150"/>
      <c r="K31" s="150"/>
      <c r="L31" s="150"/>
      <c r="M31" s="150"/>
      <c r="N31" s="150"/>
      <c r="O31" s="150"/>
    </row>
    <row r="32" spans="1:15" x14ac:dyDescent="0.2">
      <c r="A32" s="148"/>
      <c r="B32" s="149"/>
      <c r="C32" s="149"/>
      <c r="D32" s="150"/>
      <c r="E32" s="150"/>
      <c r="F32" s="150"/>
      <c r="G32" s="150"/>
      <c r="H32" s="150"/>
      <c r="I32" s="150"/>
      <c r="J32" s="150"/>
      <c r="K32" s="150"/>
      <c r="L32" s="150"/>
      <c r="M32" s="150"/>
      <c r="N32" s="150"/>
      <c r="O32" s="150"/>
    </row>
    <row r="33" spans="1:15" x14ac:dyDescent="0.2">
      <c r="A33" s="148"/>
      <c r="B33" s="149"/>
      <c r="C33" s="149"/>
      <c r="D33" s="150"/>
      <c r="E33" s="150"/>
      <c r="F33" s="150"/>
      <c r="G33" s="150"/>
      <c r="H33" s="150"/>
      <c r="I33" s="150"/>
      <c r="J33" s="150"/>
      <c r="K33" s="150"/>
      <c r="L33" s="150"/>
      <c r="M33" s="150"/>
      <c r="N33" s="150"/>
      <c r="O33" s="150"/>
    </row>
    <row r="34" spans="1:15" x14ac:dyDescent="0.2">
      <c r="A34" s="148"/>
      <c r="B34" s="149"/>
      <c r="C34" s="149"/>
      <c r="D34" s="150"/>
      <c r="E34" s="150"/>
      <c r="F34" s="150"/>
      <c r="G34" s="150"/>
      <c r="H34" s="150"/>
      <c r="I34" s="150"/>
      <c r="J34" s="150"/>
      <c r="K34" s="150"/>
      <c r="L34" s="150"/>
      <c r="M34" s="150"/>
      <c r="N34" s="150"/>
      <c r="O34" s="150"/>
    </row>
    <row r="35" spans="1:15" x14ac:dyDescent="0.2">
      <c r="A35" s="148"/>
      <c r="B35" s="149"/>
      <c r="C35" s="149"/>
      <c r="D35" s="150"/>
      <c r="E35" s="150"/>
      <c r="F35" s="150"/>
      <c r="G35" s="150"/>
      <c r="H35" s="150"/>
      <c r="I35" s="150"/>
      <c r="J35" s="150"/>
      <c r="K35" s="150"/>
      <c r="L35" s="150"/>
      <c r="M35" s="150"/>
      <c r="N35" s="150"/>
      <c r="O35" s="150"/>
    </row>
    <row r="36" spans="1:15" x14ac:dyDescent="0.2">
      <c r="A36" s="148"/>
      <c r="B36" s="149"/>
      <c r="C36" s="149"/>
      <c r="D36" s="150"/>
      <c r="E36" s="150"/>
      <c r="F36" s="150"/>
      <c r="G36" s="150"/>
      <c r="H36" s="150"/>
      <c r="I36" s="150"/>
      <c r="J36" s="150"/>
      <c r="K36" s="150"/>
      <c r="L36" s="150"/>
      <c r="M36" s="150"/>
      <c r="N36" s="150"/>
      <c r="O36" s="150"/>
    </row>
    <row r="37" spans="1:15" x14ac:dyDescent="0.2">
      <c r="A37" s="148"/>
      <c r="B37" s="149"/>
      <c r="C37" s="149"/>
      <c r="D37" s="150"/>
      <c r="E37" s="150"/>
      <c r="F37" s="150"/>
      <c r="G37" s="150"/>
      <c r="H37" s="150"/>
      <c r="I37" s="150"/>
      <c r="J37" s="150"/>
      <c r="K37" s="150"/>
      <c r="L37" s="150"/>
      <c r="M37" s="150"/>
      <c r="N37" s="150"/>
      <c r="O37" s="150"/>
    </row>
    <row r="38" spans="1:15" x14ac:dyDescent="0.2">
      <c r="A38" s="148"/>
      <c r="B38" s="149"/>
      <c r="C38" s="149"/>
      <c r="D38" s="150"/>
      <c r="E38" s="150"/>
      <c r="F38" s="150"/>
      <c r="G38" s="150"/>
      <c r="H38" s="150"/>
      <c r="I38" s="150"/>
      <c r="J38" s="150"/>
      <c r="K38" s="150"/>
      <c r="L38" s="150"/>
      <c r="M38" s="150"/>
      <c r="N38" s="150"/>
      <c r="O38" s="150"/>
    </row>
    <row r="39" spans="1:15" x14ac:dyDescent="0.2">
      <c r="A39" s="148"/>
      <c r="B39" s="149"/>
      <c r="C39" s="149"/>
      <c r="D39" s="150"/>
      <c r="E39" s="150"/>
      <c r="F39" s="150"/>
      <c r="G39" s="150"/>
      <c r="H39" s="150"/>
      <c r="I39" s="150"/>
      <c r="J39" s="150"/>
      <c r="K39" s="150"/>
      <c r="L39" s="150"/>
      <c r="M39" s="150"/>
      <c r="N39" s="150"/>
      <c r="O39" s="150"/>
    </row>
    <row r="40" spans="1:15" x14ac:dyDescent="0.2">
      <c r="A40" s="148"/>
      <c r="B40" s="149"/>
      <c r="C40" s="149"/>
      <c r="D40" s="150"/>
      <c r="E40" s="150"/>
      <c r="F40" s="150"/>
      <c r="G40" s="150"/>
      <c r="H40" s="150"/>
      <c r="I40" s="150"/>
      <c r="J40" s="150"/>
      <c r="K40" s="150"/>
      <c r="L40" s="150"/>
      <c r="M40" s="150"/>
      <c r="N40" s="150"/>
      <c r="O40" s="150"/>
    </row>
    <row r="41" spans="1:15" x14ac:dyDescent="0.2">
      <c r="A41" s="148"/>
      <c r="B41" s="149"/>
      <c r="C41" s="149"/>
      <c r="D41" s="150"/>
      <c r="E41" s="150"/>
      <c r="F41" s="150"/>
      <c r="G41" s="150"/>
      <c r="H41" s="150"/>
      <c r="I41" s="150"/>
      <c r="J41" s="150"/>
      <c r="K41" s="150"/>
      <c r="L41" s="150"/>
      <c r="M41" s="150"/>
      <c r="N41" s="150"/>
      <c r="O41" s="150"/>
    </row>
    <row r="42" spans="1:15" x14ac:dyDescent="0.2">
      <c r="A42" s="148"/>
      <c r="B42" s="149"/>
      <c r="C42" s="149"/>
      <c r="D42" s="150"/>
      <c r="E42" s="150"/>
      <c r="F42" s="150"/>
      <c r="G42" s="150"/>
      <c r="H42" s="150"/>
      <c r="I42" s="150"/>
      <c r="J42" s="150"/>
      <c r="K42" s="150"/>
      <c r="L42" s="150"/>
      <c r="M42" s="150"/>
      <c r="N42" s="150"/>
      <c r="O42" s="150"/>
    </row>
    <row r="43" spans="1:15" x14ac:dyDescent="0.2">
      <c r="A43" s="148"/>
      <c r="B43" s="149"/>
      <c r="C43" s="149"/>
      <c r="D43" s="150"/>
      <c r="E43" s="150"/>
      <c r="F43" s="150"/>
      <c r="G43" s="150"/>
      <c r="H43" s="150"/>
      <c r="I43" s="150"/>
      <c r="J43" s="150"/>
      <c r="K43" s="150"/>
      <c r="L43" s="150"/>
      <c r="M43" s="150"/>
      <c r="N43" s="150"/>
      <c r="O43" s="150"/>
    </row>
    <row r="44" spans="1:15" x14ac:dyDescent="0.2">
      <c r="A44" s="148"/>
      <c r="B44" s="149"/>
      <c r="C44" s="149"/>
      <c r="D44" s="150"/>
      <c r="E44" s="150"/>
      <c r="F44" s="150"/>
      <c r="G44" s="150"/>
      <c r="H44" s="150"/>
      <c r="I44" s="150"/>
      <c r="J44" s="150"/>
      <c r="K44" s="150"/>
      <c r="L44" s="150"/>
      <c r="M44" s="150"/>
      <c r="N44" s="150"/>
      <c r="O44" s="150"/>
    </row>
    <row r="45" spans="1:15" x14ac:dyDescent="0.2">
      <c r="A45" s="148"/>
      <c r="B45" s="149"/>
      <c r="C45" s="149"/>
      <c r="D45" s="150"/>
      <c r="E45" s="150"/>
      <c r="F45" s="150"/>
      <c r="G45" s="150"/>
      <c r="H45" s="150"/>
      <c r="I45" s="150"/>
      <c r="J45" s="150"/>
      <c r="K45" s="150"/>
      <c r="L45" s="150"/>
      <c r="M45" s="150"/>
      <c r="N45" s="150"/>
      <c r="O45" s="150"/>
    </row>
    <row r="46" spans="1:15" x14ac:dyDescent="0.2">
      <c r="A46" s="148"/>
      <c r="B46" s="149"/>
      <c r="C46" s="149"/>
      <c r="D46" s="150"/>
      <c r="E46" s="150"/>
      <c r="F46" s="150"/>
      <c r="G46" s="150"/>
      <c r="H46" s="150"/>
      <c r="I46" s="150"/>
      <c r="J46" s="150"/>
      <c r="K46" s="150"/>
      <c r="L46" s="150"/>
      <c r="M46" s="150"/>
      <c r="N46" s="150"/>
      <c r="O46" s="150"/>
    </row>
    <row r="47" spans="1:15" x14ac:dyDescent="0.2">
      <c r="A47" s="148"/>
      <c r="B47" s="149"/>
      <c r="C47" s="149"/>
      <c r="D47" s="150"/>
      <c r="E47" s="150"/>
      <c r="F47" s="150"/>
      <c r="G47" s="150"/>
      <c r="H47" s="150"/>
      <c r="I47" s="150"/>
      <c r="J47" s="150"/>
      <c r="K47" s="150"/>
      <c r="L47" s="150"/>
      <c r="M47" s="150"/>
      <c r="N47" s="150"/>
      <c r="O47" s="150"/>
    </row>
    <row r="48" spans="1:15" x14ac:dyDescent="0.25">
      <c r="A48" s="151"/>
      <c r="B48" s="152"/>
      <c r="C48" s="152"/>
      <c r="D48" s="152"/>
      <c r="E48" s="152"/>
      <c r="F48" s="152"/>
      <c r="G48" s="152"/>
      <c r="H48" s="152"/>
      <c r="I48" s="152"/>
      <c r="J48" s="152"/>
      <c r="K48" s="152"/>
      <c r="L48" s="152"/>
      <c r="M48" s="152"/>
      <c r="N48" s="152"/>
      <c r="O48" s="152"/>
    </row>
    <row r="49" spans="1:15" x14ac:dyDescent="0.25">
      <c r="A49" s="151"/>
      <c r="B49" s="152"/>
      <c r="C49" s="152"/>
      <c r="D49" s="152"/>
      <c r="E49" s="152"/>
      <c r="F49" s="152"/>
      <c r="G49" s="152"/>
      <c r="H49" s="152"/>
      <c r="I49" s="152"/>
      <c r="J49" s="152"/>
      <c r="K49" s="152"/>
      <c r="L49" s="152"/>
      <c r="M49" s="152"/>
      <c r="N49" s="152"/>
      <c r="O49" s="152"/>
    </row>
    <row r="50" spans="1:15" x14ac:dyDescent="0.25">
      <c r="A50" s="151"/>
      <c r="B50" s="152"/>
      <c r="C50" s="152"/>
      <c r="D50" s="152"/>
      <c r="E50" s="152"/>
      <c r="F50" s="152"/>
      <c r="G50" s="152"/>
      <c r="H50" s="152"/>
      <c r="I50" s="152"/>
      <c r="J50" s="152"/>
      <c r="K50" s="152"/>
      <c r="L50" s="152"/>
      <c r="M50" s="152"/>
      <c r="N50" s="152"/>
      <c r="O50" s="152"/>
    </row>
    <row r="51" spans="1:15" x14ac:dyDescent="0.25">
      <c r="A51" s="151"/>
      <c r="B51" s="152"/>
      <c r="C51" s="152"/>
      <c r="D51" s="152"/>
      <c r="E51" s="152"/>
      <c r="F51" s="152"/>
      <c r="G51" s="152"/>
      <c r="H51" s="152"/>
      <c r="I51" s="152"/>
      <c r="J51" s="152"/>
      <c r="K51" s="152"/>
      <c r="L51" s="152"/>
      <c r="M51" s="152"/>
      <c r="N51" s="152"/>
      <c r="O51" s="152"/>
    </row>
    <row r="52" spans="1:15" x14ac:dyDescent="0.25">
      <c r="A52" s="151"/>
      <c r="B52" s="152"/>
      <c r="C52" s="152"/>
      <c r="D52" s="152"/>
      <c r="E52" s="152"/>
      <c r="F52" s="152"/>
      <c r="G52" s="152"/>
      <c r="H52" s="152"/>
      <c r="I52" s="152"/>
      <c r="J52" s="152"/>
      <c r="K52" s="152"/>
      <c r="L52" s="152"/>
      <c r="M52" s="152"/>
      <c r="N52" s="152"/>
      <c r="O52" s="152"/>
    </row>
    <row r="53" spans="1:15" x14ac:dyDescent="0.25">
      <c r="A53" s="151"/>
      <c r="B53" s="152"/>
      <c r="C53" s="152"/>
      <c r="D53" s="152"/>
      <c r="E53" s="152"/>
      <c r="F53" s="152"/>
      <c r="G53" s="152"/>
      <c r="H53" s="152"/>
      <c r="I53" s="152"/>
      <c r="J53" s="152"/>
      <c r="K53" s="152"/>
      <c r="L53" s="152"/>
      <c r="M53" s="152"/>
      <c r="N53" s="152"/>
      <c r="O53" s="152"/>
    </row>
    <row r="54" spans="1:15" x14ac:dyDescent="0.25">
      <c r="A54" s="151"/>
      <c r="B54" s="152"/>
      <c r="C54" s="152"/>
      <c r="D54" s="152"/>
      <c r="E54" s="152"/>
      <c r="F54" s="152"/>
      <c r="G54" s="152"/>
      <c r="H54" s="152"/>
      <c r="I54" s="152"/>
      <c r="J54" s="152"/>
      <c r="K54" s="152"/>
      <c r="L54" s="152"/>
      <c r="M54" s="152"/>
      <c r="N54" s="152"/>
      <c r="O54" s="152"/>
    </row>
    <row r="55" spans="1:15" x14ac:dyDescent="0.25">
      <c r="A55" s="151"/>
      <c r="B55" s="152"/>
      <c r="C55" s="152"/>
      <c r="D55" s="152"/>
      <c r="E55" s="152"/>
      <c r="F55" s="152"/>
      <c r="G55" s="152"/>
      <c r="H55" s="152"/>
      <c r="I55" s="152"/>
      <c r="J55" s="152"/>
      <c r="K55" s="152"/>
      <c r="L55" s="152"/>
      <c r="M55" s="152"/>
      <c r="N55" s="152"/>
      <c r="O55" s="152"/>
    </row>
    <row r="56" spans="1:15" x14ac:dyDescent="0.25">
      <c r="A56" s="151"/>
      <c r="B56" s="152"/>
      <c r="C56" s="152"/>
      <c r="D56" s="152"/>
      <c r="E56" s="152"/>
      <c r="F56" s="152"/>
      <c r="G56" s="152"/>
      <c r="H56" s="152"/>
      <c r="I56" s="152"/>
      <c r="J56" s="152"/>
      <c r="K56" s="152"/>
      <c r="L56" s="152"/>
      <c r="M56" s="152"/>
      <c r="N56" s="152"/>
      <c r="O56" s="152"/>
    </row>
    <row r="57" spans="1:15" x14ac:dyDescent="0.25">
      <c r="A57" s="151"/>
      <c r="B57" s="152"/>
      <c r="C57" s="152"/>
      <c r="D57" s="152"/>
      <c r="E57" s="152"/>
      <c r="F57" s="152"/>
      <c r="G57" s="152"/>
      <c r="H57" s="152"/>
      <c r="I57" s="152"/>
      <c r="J57" s="152"/>
      <c r="K57" s="152"/>
      <c r="L57" s="152"/>
      <c r="M57" s="152"/>
      <c r="N57" s="152"/>
      <c r="O57" s="152"/>
    </row>
    <row r="58" spans="1:15" x14ac:dyDescent="0.25">
      <c r="A58" s="151"/>
      <c r="B58" s="152"/>
      <c r="C58" s="152"/>
      <c r="D58" s="152"/>
      <c r="E58" s="152"/>
      <c r="F58" s="152"/>
      <c r="G58" s="152"/>
      <c r="H58" s="152"/>
      <c r="I58" s="152"/>
      <c r="J58" s="152"/>
      <c r="K58" s="152"/>
      <c r="L58" s="152"/>
      <c r="M58" s="152"/>
      <c r="N58" s="152"/>
      <c r="O58" s="152"/>
    </row>
    <row r="59" spans="1:15" x14ac:dyDescent="0.25">
      <c r="A59" s="151"/>
      <c r="B59" s="152"/>
      <c r="C59" s="152"/>
      <c r="D59" s="152"/>
      <c r="E59" s="152"/>
      <c r="F59" s="152"/>
      <c r="G59" s="152"/>
      <c r="H59" s="152"/>
      <c r="I59" s="152"/>
      <c r="J59" s="152"/>
      <c r="K59" s="152"/>
      <c r="L59" s="152"/>
      <c r="M59" s="152"/>
      <c r="N59" s="152"/>
      <c r="O59" s="152"/>
    </row>
    <row r="60" spans="1:15" x14ac:dyDescent="0.25">
      <c r="A60" s="151"/>
      <c r="B60" s="152"/>
      <c r="C60" s="152"/>
      <c r="D60" s="152"/>
      <c r="E60" s="152"/>
      <c r="F60" s="152"/>
      <c r="G60" s="152"/>
      <c r="H60" s="152"/>
      <c r="I60" s="152"/>
      <c r="J60" s="152"/>
      <c r="K60" s="152"/>
      <c r="L60" s="152"/>
      <c r="M60" s="152"/>
      <c r="N60" s="152"/>
      <c r="O60" s="152"/>
    </row>
    <row r="61" spans="1:15" x14ac:dyDescent="0.25">
      <c r="A61" s="151"/>
      <c r="B61" s="152"/>
      <c r="C61" s="152"/>
      <c r="D61" s="152"/>
      <c r="E61" s="152"/>
      <c r="F61" s="152"/>
      <c r="G61" s="152"/>
      <c r="H61" s="152"/>
      <c r="I61" s="152"/>
      <c r="J61" s="152"/>
      <c r="K61" s="152"/>
      <c r="L61" s="152"/>
      <c r="M61" s="152"/>
      <c r="N61" s="152"/>
      <c r="O61" s="152"/>
    </row>
    <row r="62" spans="1:15" x14ac:dyDescent="0.25">
      <c r="A62" s="151"/>
      <c r="B62" s="152"/>
      <c r="C62" s="152"/>
      <c r="D62" s="152"/>
      <c r="E62" s="152"/>
      <c r="F62" s="152"/>
      <c r="G62" s="152"/>
      <c r="H62" s="152"/>
      <c r="I62" s="152"/>
      <c r="J62" s="152"/>
      <c r="K62" s="152"/>
      <c r="L62" s="152"/>
      <c r="M62" s="152"/>
      <c r="N62" s="152"/>
      <c r="O62" s="152"/>
    </row>
    <row r="63" spans="1:15" x14ac:dyDescent="0.25">
      <c r="A63" s="151"/>
      <c r="B63" s="152"/>
      <c r="C63" s="152"/>
      <c r="D63" s="152"/>
      <c r="E63" s="152"/>
      <c r="F63" s="152"/>
      <c r="G63" s="152"/>
      <c r="H63" s="152"/>
      <c r="I63" s="152"/>
      <c r="J63" s="152"/>
      <c r="K63" s="152"/>
      <c r="L63" s="152"/>
      <c r="M63" s="152"/>
      <c r="N63" s="152"/>
      <c r="O63" s="152"/>
    </row>
    <row r="64" spans="1:15" x14ac:dyDescent="0.25">
      <c r="A64" s="151"/>
      <c r="B64" s="152"/>
      <c r="C64" s="152"/>
      <c r="D64" s="152"/>
      <c r="E64" s="152"/>
      <c r="F64" s="152"/>
      <c r="G64" s="152"/>
      <c r="H64" s="152"/>
      <c r="I64" s="152"/>
      <c r="J64" s="152"/>
      <c r="K64" s="152"/>
      <c r="L64" s="152"/>
      <c r="M64" s="152"/>
      <c r="N64" s="152"/>
      <c r="O64" s="152"/>
    </row>
    <row r="65" spans="1:15" x14ac:dyDescent="0.25">
      <c r="A65" s="151"/>
      <c r="B65" s="152"/>
      <c r="C65" s="152"/>
      <c r="D65" s="152"/>
      <c r="E65" s="152"/>
      <c r="F65" s="152"/>
      <c r="G65" s="152"/>
      <c r="H65" s="152"/>
      <c r="I65" s="152"/>
      <c r="J65" s="152"/>
      <c r="K65" s="152"/>
      <c r="L65" s="152"/>
      <c r="M65" s="152"/>
      <c r="N65" s="152"/>
      <c r="O65" s="152"/>
    </row>
    <row r="66" spans="1:15" x14ac:dyDescent="0.25">
      <c r="A66" s="151"/>
      <c r="B66" s="152"/>
      <c r="C66" s="152"/>
      <c r="D66" s="152"/>
      <c r="E66" s="152"/>
      <c r="F66" s="152"/>
      <c r="G66" s="152"/>
      <c r="H66" s="152"/>
      <c r="I66" s="152"/>
      <c r="J66" s="152"/>
      <c r="K66" s="152"/>
      <c r="L66" s="152"/>
      <c r="M66" s="152"/>
      <c r="N66" s="152"/>
      <c r="O66" s="152"/>
    </row>
    <row r="67" spans="1:15" x14ac:dyDescent="0.25">
      <c r="A67" s="151"/>
      <c r="B67" s="152"/>
      <c r="C67" s="152"/>
      <c r="D67" s="152"/>
      <c r="E67" s="152"/>
      <c r="F67" s="152"/>
      <c r="G67" s="152"/>
      <c r="H67" s="152"/>
      <c r="I67" s="152"/>
      <c r="J67" s="152"/>
      <c r="K67" s="152"/>
      <c r="L67" s="152"/>
      <c r="M67" s="152"/>
      <c r="N67" s="152"/>
      <c r="O67" s="152"/>
    </row>
    <row r="68" spans="1:15" x14ac:dyDescent="0.25">
      <c r="A68" s="151"/>
      <c r="B68" s="152"/>
      <c r="C68" s="152"/>
      <c r="D68" s="152"/>
      <c r="E68" s="152"/>
      <c r="F68" s="152"/>
      <c r="G68" s="152"/>
      <c r="H68" s="152"/>
      <c r="I68" s="152"/>
      <c r="J68" s="152"/>
      <c r="K68" s="152"/>
      <c r="L68" s="152"/>
      <c r="M68" s="152"/>
      <c r="N68" s="152"/>
      <c r="O68" s="152"/>
    </row>
    <row r="69" spans="1:15" x14ac:dyDescent="0.25">
      <c r="A69" s="151"/>
      <c r="B69" s="152"/>
      <c r="C69" s="152"/>
      <c r="D69" s="152"/>
      <c r="E69" s="152"/>
      <c r="F69" s="152"/>
      <c r="G69" s="152"/>
      <c r="H69" s="152"/>
      <c r="I69" s="152"/>
      <c r="J69" s="152"/>
      <c r="K69" s="152"/>
      <c r="L69" s="152"/>
      <c r="M69" s="152"/>
      <c r="N69" s="152"/>
      <c r="O69" s="152"/>
    </row>
    <row r="70" spans="1:15" x14ac:dyDescent="0.25">
      <c r="A70" s="151"/>
      <c r="B70" s="152"/>
      <c r="C70" s="152"/>
      <c r="D70" s="152"/>
      <c r="E70" s="152"/>
      <c r="F70" s="152"/>
      <c r="G70" s="152"/>
      <c r="H70" s="152"/>
      <c r="I70" s="152"/>
      <c r="J70" s="152"/>
      <c r="K70" s="152"/>
      <c r="L70" s="152"/>
      <c r="M70" s="152"/>
      <c r="N70" s="152"/>
      <c r="O70" s="152"/>
    </row>
    <row r="71" spans="1:15" x14ac:dyDescent="0.25">
      <c r="A71" s="151"/>
      <c r="B71" s="152"/>
      <c r="C71" s="152"/>
      <c r="D71" s="152"/>
      <c r="E71" s="152"/>
      <c r="F71" s="152"/>
      <c r="G71" s="152"/>
      <c r="H71" s="152"/>
      <c r="I71" s="152"/>
      <c r="J71" s="152"/>
      <c r="K71" s="152"/>
      <c r="L71" s="152"/>
      <c r="M71" s="152"/>
      <c r="N71" s="152"/>
      <c r="O71" s="152"/>
    </row>
    <row r="72" spans="1:15" x14ac:dyDescent="0.25">
      <c r="A72" s="151"/>
      <c r="B72" s="152"/>
      <c r="C72" s="152"/>
      <c r="D72" s="152"/>
      <c r="E72" s="152"/>
      <c r="F72" s="152"/>
      <c r="G72" s="152"/>
      <c r="H72" s="152"/>
      <c r="I72" s="152"/>
      <c r="J72" s="152"/>
      <c r="K72" s="152"/>
      <c r="L72" s="152"/>
      <c r="M72" s="152"/>
      <c r="N72" s="152"/>
      <c r="O72" s="152"/>
    </row>
    <row r="73" spans="1:15" x14ac:dyDescent="0.25">
      <c r="A73" s="151"/>
      <c r="B73" s="152"/>
      <c r="C73" s="152"/>
      <c r="D73" s="152"/>
      <c r="E73" s="152"/>
      <c r="F73" s="152"/>
      <c r="G73" s="152"/>
      <c r="H73" s="152"/>
      <c r="I73" s="152"/>
      <c r="J73" s="152"/>
      <c r="K73" s="152"/>
      <c r="L73" s="152"/>
      <c r="M73" s="152"/>
      <c r="N73" s="152"/>
      <c r="O73" s="152"/>
    </row>
    <row r="74" spans="1:15" x14ac:dyDescent="0.25">
      <c r="A74" s="151"/>
      <c r="B74" s="152"/>
      <c r="C74" s="152"/>
      <c r="D74" s="152"/>
      <c r="E74" s="152"/>
      <c r="F74" s="152"/>
      <c r="G74" s="152"/>
      <c r="H74" s="152"/>
      <c r="I74" s="152"/>
      <c r="J74" s="152"/>
      <c r="K74" s="152"/>
      <c r="L74" s="152"/>
      <c r="M74" s="152"/>
      <c r="N74" s="152"/>
      <c r="O74" s="152"/>
    </row>
    <row r="75" spans="1:15" x14ac:dyDescent="0.25">
      <c r="A75" s="151"/>
      <c r="B75" s="152"/>
      <c r="C75" s="152"/>
      <c r="D75" s="152"/>
      <c r="E75" s="152"/>
      <c r="F75" s="152"/>
      <c r="G75" s="152"/>
      <c r="H75" s="152"/>
      <c r="I75" s="152"/>
      <c r="J75" s="152"/>
      <c r="K75" s="152"/>
      <c r="L75" s="152"/>
      <c r="M75" s="152"/>
      <c r="N75" s="152"/>
      <c r="O75" s="152"/>
    </row>
    <row r="76" spans="1:15" x14ac:dyDescent="0.25">
      <c r="A76" s="151"/>
      <c r="B76" s="152"/>
      <c r="C76" s="152"/>
      <c r="D76" s="152"/>
      <c r="E76" s="152"/>
      <c r="F76" s="152"/>
      <c r="G76" s="152"/>
      <c r="H76" s="152"/>
      <c r="I76" s="152"/>
      <c r="J76" s="152"/>
      <c r="K76" s="152"/>
      <c r="L76" s="152"/>
      <c r="M76" s="152"/>
      <c r="N76" s="152"/>
      <c r="O76" s="152"/>
    </row>
    <row r="77" spans="1:15" x14ac:dyDescent="0.25">
      <c r="A77" s="151"/>
      <c r="B77" s="152"/>
      <c r="C77" s="152"/>
      <c r="D77" s="152"/>
      <c r="E77" s="152"/>
      <c r="F77" s="152"/>
      <c r="G77" s="152"/>
      <c r="H77" s="152"/>
      <c r="I77" s="152"/>
      <c r="J77" s="152"/>
      <c r="K77" s="152"/>
      <c r="L77" s="152"/>
      <c r="M77" s="152"/>
      <c r="N77" s="152"/>
      <c r="O77" s="152"/>
    </row>
    <row r="78" spans="1:15" x14ac:dyDescent="0.25">
      <c r="A78" s="151"/>
      <c r="B78" s="152"/>
      <c r="C78" s="152"/>
      <c r="D78" s="152"/>
      <c r="E78" s="152"/>
      <c r="F78" s="152"/>
      <c r="G78" s="152"/>
      <c r="H78" s="152"/>
      <c r="I78" s="152"/>
      <c r="J78" s="152"/>
      <c r="K78" s="152"/>
      <c r="L78" s="152"/>
      <c r="M78" s="152"/>
      <c r="N78" s="152"/>
      <c r="O78" s="152"/>
    </row>
    <row r="79" spans="1:15" x14ac:dyDescent="0.25">
      <c r="A79" s="151"/>
      <c r="B79" s="152"/>
      <c r="C79" s="152"/>
      <c r="D79" s="152"/>
      <c r="E79" s="152"/>
      <c r="F79" s="152"/>
      <c r="G79" s="152"/>
      <c r="H79" s="152"/>
      <c r="I79" s="152"/>
      <c r="J79" s="152"/>
      <c r="K79" s="152"/>
      <c r="L79" s="152"/>
      <c r="M79" s="152"/>
      <c r="N79" s="152"/>
      <c r="O79" s="152"/>
    </row>
    <row r="80" spans="1:15" x14ac:dyDescent="0.25">
      <c r="A80" s="151"/>
      <c r="B80" s="152"/>
      <c r="C80" s="152"/>
      <c r="D80" s="152"/>
      <c r="E80" s="152"/>
      <c r="F80" s="152"/>
      <c r="G80" s="152"/>
      <c r="H80" s="152"/>
      <c r="I80" s="152"/>
      <c r="J80" s="152"/>
      <c r="K80" s="152"/>
      <c r="L80" s="152"/>
      <c r="M80" s="152"/>
      <c r="N80" s="152"/>
      <c r="O80" s="152"/>
    </row>
    <row r="81" spans="1:15" x14ac:dyDescent="0.25">
      <c r="A81" s="151"/>
      <c r="B81" s="152"/>
      <c r="C81" s="152"/>
      <c r="D81" s="152"/>
      <c r="E81" s="152"/>
      <c r="F81" s="152"/>
      <c r="G81" s="152"/>
      <c r="H81" s="152"/>
      <c r="I81" s="152"/>
      <c r="J81" s="152"/>
      <c r="K81" s="152"/>
      <c r="L81" s="152"/>
      <c r="M81" s="152"/>
      <c r="N81" s="152"/>
      <c r="O81" s="152"/>
    </row>
    <row r="82" spans="1:15" x14ac:dyDescent="0.25">
      <c r="A82" s="151"/>
      <c r="B82" s="152"/>
      <c r="C82" s="152"/>
      <c r="D82" s="152"/>
      <c r="E82" s="152"/>
      <c r="F82" s="152"/>
      <c r="G82" s="152"/>
      <c r="H82" s="152"/>
      <c r="I82" s="152"/>
      <c r="J82" s="152"/>
      <c r="K82" s="152"/>
      <c r="L82" s="152"/>
      <c r="M82" s="152"/>
      <c r="N82" s="152"/>
      <c r="O82" s="152"/>
    </row>
    <row r="83" spans="1:15" x14ac:dyDescent="0.25">
      <c r="A83" s="151"/>
      <c r="B83" s="152"/>
      <c r="C83" s="152"/>
      <c r="D83" s="152"/>
      <c r="E83" s="152"/>
      <c r="F83" s="152"/>
      <c r="G83" s="152"/>
      <c r="H83" s="152"/>
      <c r="I83" s="152"/>
      <c r="J83" s="152"/>
      <c r="K83" s="152"/>
      <c r="L83" s="152"/>
      <c r="M83" s="152"/>
      <c r="N83" s="152"/>
      <c r="O83" s="152"/>
    </row>
    <row r="84" spans="1:15" x14ac:dyDescent="0.25">
      <c r="A84" s="151"/>
      <c r="B84" s="152"/>
      <c r="C84" s="152"/>
      <c r="D84" s="152"/>
      <c r="E84" s="152"/>
      <c r="F84" s="152"/>
      <c r="G84" s="152"/>
      <c r="H84" s="152"/>
      <c r="I84" s="152"/>
      <c r="J84" s="152"/>
      <c r="K84" s="152"/>
      <c r="L84" s="152"/>
      <c r="M84" s="152"/>
      <c r="N84" s="152"/>
      <c r="O84" s="152"/>
    </row>
    <row r="85" spans="1:15" x14ac:dyDescent="0.25">
      <c r="A85" s="151"/>
      <c r="B85" s="152"/>
      <c r="C85" s="152"/>
      <c r="D85" s="152"/>
      <c r="E85" s="152"/>
      <c r="F85" s="152"/>
      <c r="G85" s="152"/>
      <c r="H85" s="152"/>
      <c r="I85" s="152"/>
      <c r="J85" s="152"/>
      <c r="K85" s="152"/>
      <c r="L85" s="152"/>
      <c r="M85" s="152"/>
      <c r="N85" s="152"/>
      <c r="O85" s="152"/>
    </row>
    <row r="86" spans="1:15" x14ac:dyDescent="0.25">
      <c r="A86" s="151"/>
      <c r="B86" s="152"/>
      <c r="C86" s="152"/>
      <c r="D86" s="152"/>
      <c r="E86" s="152"/>
      <c r="F86" s="152"/>
      <c r="G86" s="152"/>
      <c r="H86" s="152"/>
      <c r="I86" s="152"/>
      <c r="J86" s="152"/>
      <c r="K86" s="152"/>
      <c r="L86" s="152"/>
      <c r="M86" s="152"/>
      <c r="N86" s="152"/>
      <c r="O86" s="152"/>
    </row>
    <row r="87" spans="1:15" x14ac:dyDescent="0.25">
      <c r="A87" s="151"/>
      <c r="B87" s="152"/>
      <c r="C87" s="152"/>
      <c r="D87" s="152"/>
      <c r="E87" s="152"/>
      <c r="F87" s="152"/>
      <c r="G87" s="152"/>
      <c r="H87" s="152"/>
      <c r="I87" s="152"/>
      <c r="J87" s="152"/>
      <c r="K87" s="152"/>
      <c r="L87" s="152"/>
      <c r="M87" s="152"/>
      <c r="N87" s="152"/>
      <c r="O87" s="152"/>
    </row>
    <row r="88" spans="1:15" x14ac:dyDescent="0.25">
      <c r="A88" s="151"/>
      <c r="B88" s="152"/>
      <c r="C88" s="152"/>
      <c r="D88" s="152"/>
      <c r="E88" s="152"/>
      <c r="F88" s="152"/>
      <c r="G88" s="152"/>
      <c r="H88" s="152"/>
      <c r="I88" s="152"/>
      <c r="J88" s="152"/>
      <c r="K88" s="152"/>
      <c r="L88" s="152"/>
      <c r="M88" s="152"/>
      <c r="N88" s="152"/>
      <c r="O88" s="152"/>
    </row>
    <row r="89" spans="1:15" x14ac:dyDescent="0.25">
      <c r="A89" s="151"/>
      <c r="B89" s="152"/>
      <c r="C89" s="152"/>
      <c r="D89" s="152"/>
      <c r="E89" s="152"/>
      <c r="F89" s="152"/>
      <c r="G89" s="152"/>
      <c r="H89" s="152"/>
      <c r="I89" s="152"/>
      <c r="J89" s="152"/>
      <c r="K89" s="152"/>
      <c r="L89" s="152"/>
      <c r="M89" s="152"/>
      <c r="N89" s="152"/>
      <c r="O89" s="152"/>
    </row>
    <row r="90" spans="1:15" x14ac:dyDescent="0.25">
      <c r="A90" s="151"/>
      <c r="B90" s="152"/>
      <c r="C90" s="152"/>
      <c r="D90" s="152"/>
      <c r="E90" s="152"/>
      <c r="F90" s="152"/>
      <c r="G90" s="152"/>
      <c r="H90" s="152"/>
      <c r="I90" s="152"/>
      <c r="J90" s="152"/>
      <c r="K90" s="152"/>
      <c r="L90" s="152"/>
      <c r="M90" s="152"/>
      <c r="N90" s="152"/>
      <c r="O90" s="152"/>
    </row>
    <row r="91" spans="1:15" x14ac:dyDescent="0.25">
      <c r="A91" s="151"/>
      <c r="B91" s="152"/>
      <c r="C91" s="152"/>
      <c r="D91" s="152"/>
      <c r="E91" s="152"/>
      <c r="F91" s="152"/>
      <c r="G91" s="152"/>
      <c r="H91" s="152"/>
      <c r="I91" s="152"/>
      <c r="J91" s="152"/>
      <c r="K91" s="152"/>
      <c r="L91" s="152"/>
      <c r="M91" s="152"/>
      <c r="N91" s="152"/>
      <c r="O91" s="152"/>
    </row>
    <row r="92" spans="1:15" x14ac:dyDescent="0.25">
      <c r="A92" s="151"/>
      <c r="B92" s="152"/>
      <c r="C92" s="152"/>
      <c r="D92" s="152"/>
      <c r="E92" s="152"/>
      <c r="F92" s="152"/>
      <c r="G92" s="152"/>
      <c r="H92" s="152"/>
      <c r="I92" s="152"/>
      <c r="J92" s="152"/>
      <c r="K92" s="152"/>
      <c r="L92" s="152"/>
      <c r="M92" s="152"/>
      <c r="N92" s="152"/>
      <c r="O92" s="152"/>
    </row>
    <row r="93" spans="1:15" x14ac:dyDescent="0.25">
      <c r="A93" s="151"/>
      <c r="B93" s="152"/>
      <c r="C93" s="152"/>
      <c r="D93" s="152"/>
      <c r="E93" s="152"/>
      <c r="F93" s="152"/>
      <c r="G93" s="152"/>
      <c r="H93" s="152"/>
      <c r="I93" s="152"/>
      <c r="J93" s="152"/>
      <c r="K93" s="152"/>
      <c r="L93" s="152"/>
      <c r="M93" s="152"/>
      <c r="N93" s="152"/>
      <c r="O93" s="152"/>
    </row>
    <row r="94" spans="1:15" x14ac:dyDescent="0.25">
      <c r="A94" s="151"/>
      <c r="B94" s="152"/>
      <c r="C94" s="152"/>
      <c r="D94" s="152"/>
      <c r="E94" s="152"/>
      <c r="F94" s="152"/>
      <c r="G94" s="152"/>
      <c r="H94" s="152"/>
      <c r="I94" s="152"/>
      <c r="J94" s="152"/>
      <c r="K94" s="152"/>
      <c r="L94" s="152"/>
      <c r="M94" s="152"/>
      <c r="N94" s="152"/>
      <c r="O94" s="152"/>
    </row>
    <row r="95" spans="1:15" x14ac:dyDescent="0.25">
      <c r="A95" s="151"/>
      <c r="B95" s="152"/>
      <c r="C95" s="152"/>
      <c r="D95" s="152"/>
      <c r="E95" s="152"/>
      <c r="F95" s="152"/>
      <c r="G95" s="152"/>
      <c r="H95" s="152"/>
      <c r="I95" s="152"/>
      <c r="J95" s="152"/>
      <c r="K95" s="152"/>
      <c r="L95" s="152"/>
      <c r="M95" s="152"/>
      <c r="N95" s="152"/>
      <c r="O95" s="152"/>
    </row>
    <row r="96" spans="1:15" x14ac:dyDescent="0.25">
      <c r="A96" s="151"/>
      <c r="B96" s="152"/>
      <c r="C96" s="152"/>
      <c r="D96" s="152"/>
      <c r="E96" s="152"/>
      <c r="F96" s="152"/>
      <c r="G96" s="152"/>
      <c r="H96" s="152"/>
      <c r="I96" s="152"/>
      <c r="J96" s="152"/>
      <c r="K96" s="152"/>
      <c r="L96" s="152"/>
      <c r="M96" s="152"/>
      <c r="N96" s="152"/>
      <c r="O96" s="152"/>
    </row>
    <row r="97" spans="1:15" x14ac:dyDescent="0.25">
      <c r="A97" s="151"/>
      <c r="B97" s="152"/>
      <c r="C97" s="152"/>
      <c r="D97" s="152"/>
      <c r="E97" s="152"/>
      <c r="F97" s="152"/>
      <c r="G97" s="152"/>
      <c r="H97" s="152"/>
      <c r="I97" s="152"/>
      <c r="J97" s="152"/>
      <c r="K97" s="152"/>
      <c r="L97" s="152"/>
      <c r="M97" s="152"/>
      <c r="N97" s="152"/>
      <c r="O97" s="152"/>
    </row>
    <row r="98" spans="1:15" x14ac:dyDescent="0.25">
      <c r="A98" s="151"/>
      <c r="B98" s="152"/>
      <c r="C98" s="152"/>
      <c r="D98" s="152"/>
      <c r="E98" s="152"/>
      <c r="F98" s="152"/>
      <c r="G98" s="152"/>
      <c r="H98" s="152"/>
      <c r="I98" s="152"/>
      <c r="J98" s="152"/>
      <c r="K98" s="152"/>
      <c r="L98" s="152"/>
      <c r="M98" s="152"/>
      <c r="N98" s="152"/>
      <c r="O98" s="152"/>
    </row>
    <row r="99" spans="1:15" x14ac:dyDescent="0.25">
      <c r="A99" s="151"/>
      <c r="B99" s="152"/>
      <c r="C99" s="152"/>
      <c r="D99" s="152"/>
      <c r="E99" s="152"/>
      <c r="F99" s="152"/>
      <c r="G99" s="152"/>
      <c r="H99" s="152"/>
      <c r="I99" s="152"/>
      <c r="J99" s="152"/>
      <c r="K99" s="152"/>
      <c r="L99" s="152"/>
      <c r="M99" s="152"/>
      <c r="N99" s="152"/>
      <c r="O99" s="152"/>
    </row>
    <row r="100" spans="1:15" x14ac:dyDescent="0.25">
      <c r="A100" s="151"/>
      <c r="B100" s="152"/>
      <c r="C100" s="152"/>
      <c r="D100" s="152"/>
      <c r="E100" s="152"/>
      <c r="F100" s="152"/>
      <c r="G100" s="152"/>
      <c r="H100" s="152"/>
      <c r="I100" s="152"/>
      <c r="J100" s="152"/>
      <c r="K100" s="152"/>
      <c r="L100" s="152"/>
      <c r="M100" s="152"/>
      <c r="N100" s="152"/>
      <c r="O100" s="152"/>
    </row>
    <row r="101" spans="1:15" x14ac:dyDescent="0.25">
      <c r="A101" s="151"/>
      <c r="B101" s="152"/>
      <c r="C101" s="152"/>
      <c r="D101" s="152"/>
      <c r="E101" s="152"/>
      <c r="F101" s="152"/>
      <c r="G101" s="152"/>
      <c r="H101" s="152"/>
      <c r="I101" s="152"/>
      <c r="J101" s="152"/>
      <c r="K101" s="152"/>
      <c r="L101" s="152"/>
      <c r="M101" s="152"/>
      <c r="N101" s="152"/>
      <c r="O101" s="152"/>
    </row>
    <row r="102" spans="1:15" x14ac:dyDescent="0.25">
      <c r="A102" s="151"/>
      <c r="B102" s="152"/>
      <c r="C102" s="152"/>
      <c r="D102" s="152"/>
      <c r="E102" s="152"/>
      <c r="F102" s="152"/>
      <c r="G102" s="152"/>
      <c r="H102" s="152"/>
      <c r="I102" s="152"/>
      <c r="J102" s="152"/>
      <c r="K102" s="152"/>
      <c r="L102" s="152"/>
      <c r="M102" s="152"/>
      <c r="N102" s="152"/>
      <c r="O102" s="152"/>
    </row>
    <row r="103" spans="1:15" x14ac:dyDescent="0.25">
      <c r="A103" s="151"/>
      <c r="B103" s="152"/>
      <c r="C103" s="152"/>
      <c r="D103" s="152"/>
      <c r="E103" s="152"/>
      <c r="F103" s="152"/>
      <c r="G103" s="152"/>
      <c r="H103" s="152"/>
      <c r="I103" s="152"/>
      <c r="J103" s="152"/>
      <c r="K103" s="152"/>
      <c r="L103" s="152"/>
      <c r="M103" s="152"/>
      <c r="N103" s="152"/>
      <c r="O103" s="152"/>
    </row>
  </sheetData>
  <sheetProtection selectLockedCells="1"/>
  <mergeCells count="6">
    <mergeCell ref="H5:J5"/>
    <mergeCell ref="K5:M5"/>
    <mergeCell ref="A1:O1"/>
    <mergeCell ref="A2:O2"/>
    <mergeCell ref="A5:C5"/>
    <mergeCell ref="H4:M4"/>
  </mergeCells>
  <pageMargins left="0.5" right="0.5" top="0.5" bottom="0.5" header="0.25" footer="0.25"/>
  <pageSetup scale="46" fitToHeight="0" orientation="landscape" r:id="rId1"/>
  <headerFooter alignWithMargins="0">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E8842-EB7B-4371-8DF3-74192E17BE6C}">
  <sheetPr>
    <tabColor rgb="FFFF0000"/>
  </sheetPr>
  <dimension ref="A1:AB53"/>
  <sheetViews>
    <sheetView showGridLines="0" zoomScale="85" zoomScaleNormal="85" workbookViewId="0">
      <selection activeCell="N43" sqref="N43"/>
    </sheetView>
  </sheetViews>
  <sheetFormatPr defaultColWidth="0" defaultRowHeight="16.5" zeroHeight="1" x14ac:dyDescent="0.3"/>
  <cols>
    <col min="1" max="1" width="3.42578125" style="29" customWidth="1"/>
    <col min="2" max="10" width="9.28515625" customWidth="1"/>
    <col min="11" max="11" width="14.5703125" customWidth="1"/>
    <col min="12" max="13" width="9.28515625" customWidth="1"/>
    <col min="14" max="14" width="16.140625" style="29" customWidth="1"/>
    <col min="15" max="15" width="3.85546875" style="29" customWidth="1"/>
    <col min="16" max="27" width="13.85546875" style="29" hidden="1" customWidth="1"/>
    <col min="28" max="28" width="13.85546875" style="172" hidden="1" customWidth="1"/>
    <col min="29" max="16384" width="13.85546875" style="29" hidden="1"/>
  </cols>
  <sheetData>
    <row r="1" spans="1:28" ht="6.6" customHeight="1" thickBot="1" x14ac:dyDescent="0.35"/>
    <row r="2" spans="1:28" ht="21" thickBot="1" x14ac:dyDescent="0.35">
      <c r="B2" s="500" t="s">
        <v>433</v>
      </c>
      <c r="C2" s="501"/>
      <c r="D2" s="501"/>
      <c r="E2" s="501"/>
      <c r="F2" s="501"/>
      <c r="G2" s="501"/>
      <c r="H2" s="501"/>
      <c r="I2" s="501"/>
      <c r="J2" s="501"/>
      <c r="K2" s="501"/>
      <c r="L2" s="501"/>
      <c r="M2" s="502"/>
    </row>
    <row r="3" spans="1:28" ht="50.45" customHeight="1" thickBot="1" x14ac:dyDescent="0.35">
      <c r="B3" s="503" t="s">
        <v>429</v>
      </c>
      <c r="C3" s="504"/>
      <c r="D3" s="504"/>
      <c r="E3" s="504"/>
      <c r="F3" s="504"/>
      <c r="G3" s="504"/>
      <c r="H3" s="504"/>
      <c r="I3" s="504"/>
      <c r="J3" s="504"/>
      <c r="K3" s="504"/>
      <c r="L3" s="504"/>
      <c r="M3" s="505"/>
    </row>
    <row r="4" spans="1:28" ht="17.100000000000001" customHeight="1" thickBot="1" x14ac:dyDescent="0.35">
      <c r="A4"/>
      <c r="N4"/>
      <c r="AB4" s="172" t="s">
        <v>6</v>
      </c>
    </row>
    <row r="5" spans="1:28" ht="24.75" thickBot="1" x14ac:dyDescent="0.35">
      <c r="B5" s="506" t="s">
        <v>213</v>
      </c>
      <c r="C5" s="507"/>
      <c r="D5" s="507"/>
      <c r="E5" s="507"/>
      <c r="F5" s="507"/>
      <c r="G5" s="507"/>
      <c r="H5" s="507"/>
      <c r="I5" s="507"/>
      <c r="J5" s="507"/>
      <c r="K5" s="508" t="s">
        <v>2</v>
      </c>
      <c r="L5" s="509"/>
      <c r="M5" s="510"/>
      <c r="N5" s="169" t="s">
        <v>432</v>
      </c>
      <c r="AB5" s="172" t="s">
        <v>7</v>
      </c>
    </row>
    <row r="6" spans="1:28" ht="33.950000000000003" customHeight="1" x14ac:dyDescent="0.3">
      <c r="B6" s="496" t="s">
        <v>55</v>
      </c>
      <c r="C6" s="466"/>
      <c r="D6" s="466"/>
      <c r="E6" s="466"/>
      <c r="F6" s="466"/>
      <c r="G6" s="466"/>
      <c r="H6" s="466"/>
      <c r="I6" s="466"/>
      <c r="J6" s="466"/>
      <c r="K6" s="497" t="s">
        <v>5</v>
      </c>
      <c r="L6" s="498"/>
      <c r="M6" s="499"/>
      <c r="N6" s="168"/>
      <c r="AB6" s="172" t="s">
        <v>8</v>
      </c>
    </row>
    <row r="7" spans="1:28" x14ac:dyDescent="0.3">
      <c r="B7" s="477" t="s">
        <v>56</v>
      </c>
      <c r="C7" s="468"/>
      <c r="D7" s="468"/>
      <c r="E7" s="468"/>
      <c r="F7" s="468"/>
      <c r="G7" s="468"/>
      <c r="H7" s="468"/>
      <c r="I7" s="468"/>
      <c r="J7" s="468"/>
      <c r="K7" s="460">
        <v>0</v>
      </c>
      <c r="L7" s="460"/>
      <c r="M7" s="460"/>
      <c r="N7" s="166"/>
    </row>
    <row r="8" spans="1:28" x14ac:dyDescent="0.3">
      <c r="B8" s="467" t="s">
        <v>62</v>
      </c>
      <c r="C8" s="468"/>
      <c r="D8" s="468"/>
      <c r="E8" s="468"/>
      <c r="F8" s="468"/>
      <c r="G8" s="468"/>
      <c r="H8" s="468"/>
      <c r="I8" s="468"/>
      <c r="J8" s="468"/>
      <c r="K8" s="464" t="s">
        <v>5</v>
      </c>
      <c r="L8" s="464"/>
      <c r="M8" s="464"/>
      <c r="N8" s="166"/>
    </row>
    <row r="9" spans="1:28" ht="17.25" thickBot="1" x14ac:dyDescent="0.35">
      <c r="B9" s="469" t="s">
        <v>57</v>
      </c>
      <c r="C9" s="470"/>
      <c r="D9" s="470"/>
      <c r="E9" s="470"/>
      <c r="F9" s="470"/>
      <c r="G9" s="470"/>
      <c r="H9" s="470"/>
      <c r="I9" s="470"/>
      <c r="J9" s="470"/>
      <c r="K9" s="478" t="s">
        <v>5</v>
      </c>
      <c r="L9" s="478"/>
      <c r="M9" s="478"/>
      <c r="N9" s="167"/>
    </row>
    <row r="10" spans="1:28" ht="14.1" customHeight="1" thickBot="1" x14ac:dyDescent="0.35">
      <c r="A10"/>
      <c r="N10"/>
    </row>
    <row r="11" spans="1:28" ht="24.75" thickBot="1" x14ac:dyDescent="0.35">
      <c r="B11" s="494" t="s">
        <v>53</v>
      </c>
      <c r="C11" s="495"/>
      <c r="D11" s="495"/>
      <c r="E11" s="495"/>
      <c r="F11" s="495"/>
      <c r="G11" s="495"/>
      <c r="H11" s="495"/>
      <c r="I11" s="495"/>
      <c r="J11" s="495"/>
      <c r="K11" s="479" t="s">
        <v>2</v>
      </c>
      <c r="L11" s="480"/>
      <c r="M11" s="481"/>
      <c r="N11" s="169" t="s">
        <v>432</v>
      </c>
    </row>
    <row r="12" spans="1:28" ht="44.25" customHeight="1" x14ac:dyDescent="0.3">
      <c r="B12" s="467" t="s">
        <v>428</v>
      </c>
      <c r="C12" s="468"/>
      <c r="D12" s="468"/>
      <c r="E12" s="468"/>
      <c r="F12" s="468"/>
      <c r="G12" s="468"/>
      <c r="H12" s="468"/>
      <c r="I12" s="468"/>
      <c r="J12" s="468"/>
      <c r="K12" s="464" t="s">
        <v>5</v>
      </c>
      <c r="L12" s="464"/>
      <c r="M12" s="464"/>
      <c r="N12" s="166"/>
    </row>
    <row r="13" spans="1:28" ht="61.5" customHeight="1" x14ac:dyDescent="0.3">
      <c r="B13" s="467" t="s">
        <v>427</v>
      </c>
      <c r="C13" s="468"/>
      <c r="D13" s="468"/>
      <c r="E13" s="468"/>
      <c r="F13" s="468"/>
      <c r="G13" s="468"/>
      <c r="H13" s="468"/>
      <c r="I13" s="468"/>
      <c r="J13" s="468"/>
      <c r="K13" s="464" t="s">
        <v>5</v>
      </c>
      <c r="L13" s="464"/>
      <c r="M13" s="464"/>
      <c r="N13" s="166"/>
    </row>
    <row r="14" spans="1:28" ht="95.45" customHeight="1" x14ac:dyDescent="0.3">
      <c r="B14" s="467" t="s">
        <v>430</v>
      </c>
      <c r="C14" s="468"/>
      <c r="D14" s="468"/>
      <c r="E14" s="468"/>
      <c r="F14" s="468"/>
      <c r="G14" s="468"/>
      <c r="H14" s="468"/>
      <c r="I14" s="468"/>
      <c r="J14" s="468"/>
      <c r="K14" s="464" t="s">
        <v>5</v>
      </c>
      <c r="L14" s="464"/>
      <c r="M14" s="464"/>
      <c r="N14" s="166"/>
    </row>
    <row r="15" spans="1:28" ht="33" customHeight="1" x14ac:dyDescent="0.3">
      <c r="B15" s="467" t="s">
        <v>425</v>
      </c>
      <c r="C15" s="468"/>
      <c r="D15" s="468"/>
      <c r="E15" s="468"/>
      <c r="F15" s="468"/>
      <c r="G15" s="468"/>
      <c r="H15" s="468"/>
      <c r="I15" s="468"/>
      <c r="J15" s="468"/>
      <c r="K15" s="464" t="s">
        <v>5</v>
      </c>
      <c r="L15" s="464"/>
      <c r="M15" s="464"/>
      <c r="N15" s="166"/>
    </row>
    <row r="16" spans="1:28" ht="42.75" customHeight="1" x14ac:dyDescent="0.3">
      <c r="B16" s="467" t="s">
        <v>424</v>
      </c>
      <c r="C16" s="468"/>
      <c r="D16" s="468"/>
      <c r="E16" s="468"/>
      <c r="F16" s="468"/>
      <c r="G16" s="468"/>
      <c r="H16" s="468"/>
      <c r="I16" s="468"/>
      <c r="J16" s="468"/>
      <c r="K16" s="464" t="s">
        <v>5</v>
      </c>
      <c r="L16" s="464"/>
      <c r="M16" s="464"/>
      <c r="N16" s="166"/>
    </row>
    <row r="17" spans="1:28" ht="34.5" customHeight="1" thickBot="1" x14ac:dyDescent="0.35">
      <c r="B17" s="469" t="s">
        <v>58</v>
      </c>
      <c r="C17" s="470"/>
      <c r="D17" s="470"/>
      <c r="E17" s="470"/>
      <c r="F17" s="470"/>
      <c r="G17" s="470"/>
      <c r="H17" s="470"/>
      <c r="I17" s="470"/>
      <c r="J17" s="470"/>
      <c r="K17" s="478" t="s">
        <v>5</v>
      </c>
      <c r="L17" s="478"/>
      <c r="M17" s="478"/>
      <c r="N17" s="167"/>
      <c r="AB17" s="172" t="s">
        <v>60</v>
      </c>
    </row>
    <row r="18" spans="1:28" ht="17.25" thickBot="1" x14ac:dyDescent="0.35">
      <c r="A18"/>
      <c r="N18"/>
      <c r="AB18" s="172" t="s">
        <v>59</v>
      </c>
    </row>
    <row r="19" spans="1:28" ht="24.75" thickBot="1" x14ac:dyDescent="0.35">
      <c r="B19" s="474" t="s">
        <v>61</v>
      </c>
      <c r="C19" s="475"/>
      <c r="D19" s="475"/>
      <c r="E19" s="475"/>
      <c r="F19" s="475"/>
      <c r="G19" s="475"/>
      <c r="H19" s="475"/>
      <c r="I19" s="475"/>
      <c r="J19" s="476"/>
      <c r="K19" s="471" t="s">
        <v>2</v>
      </c>
      <c r="L19" s="472"/>
      <c r="M19" s="473"/>
      <c r="N19" s="169" t="s">
        <v>432</v>
      </c>
      <c r="AB19" s="172" t="s">
        <v>448</v>
      </c>
    </row>
    <row r="20" spans="1:28" ht="60" customHeight="1" x14ac:dyDescent="0.3">
      <c r="B20" s="465" t="s">
        <v>423</v>
      </c>
      <c r="C20" s="466"/>
      <c r="D20" s="466"/>
      <c r="E20" s="466"/>
      <c r="F20" s="466"/>
      <c r="G20" s="466"/>
      <c r="H20" s="466"/>
      <c r="I20" s="466"/>
      <c r="J20" s="466"/>
      <c r="K20" s="464" t="s">
        <v>5</v>
      </c>
      <c r="L20" s="464"/>
      <c r="M20" s="464"/>
      <c r="N20" s="168"/>
    </row>
    <row r="21" spans="1:28" ht="37.5" customHeight="1" x14ac:dyDescent="0.3">
      <c r="B21" s="467" t="s">
        <v>422</v>
      </c>
      <c r="C21" s="468"/>
      <c r="D21" s="468"/>
      <c r="E21" s="468"/>
      <c r="F21" s="468"/>
      <c r="G21" s="468"/>
      <c r="H21" s="468"/>
      <c r="I21" s="468"/>
      <c r="J21" s="468"/>
      <c r="K21" s="464" t="s">
        <v>5</v>
      </c>
      <c r="L21" s="464"/>
      <c r="M21" s="464"/>
      <c r="N21" s="166"/>
    </row>
    <row r="22" spans="1:28" ht="37.5" customHeight="1" x14ac:dyDescent="0.3">
      <c r="B22" s="467" t="s">
        <v>435</v>
      </c>
      <c r="C22" s="468"/>
      <c r="D22" s="468"/>
      <c r="E22" s="468"/>
      <c r="F22" s="468"/>
      <c r="G22" s="468"/>
      <c r="H22" s="468"/>
      <c r="I22" s="468"/>
      <c r="J22" s="468"/>
      <c r="K22" s="464" t="s">
        <v>5</v>
      </c>
      <c r="L22" s="464"/>
      <c r="M22" s="464"/>
      <c r="N22" s="166"/>
    </row>
    <row r="23" spans="1:28" ht="48" customHeight="1" x14ac:dyDescent="0.3">
      <c r="B23" s="467" t="s">
        <v>434</v>
      </c>
      <c r="C23" s="468"/>
      <c r="D23" s="468"/>
      <c r="E23" s="468"/>
      <c r="F23" s="468"/>
      <c r="G23" s="468"/>
      <c r="H23" s="468"/>
      <c r="I23" s="468"/>
      <c r="J23" s="468"/>
      <c r="K23" s="464" t="s">
        <v>5</v>
      </c>
      <c r="L23" s="464"/>
      <c r="M23" s="464"/>
      <c r="N23" s="166"/>
    </row>
    <row r="24" spans="1:28" ht="48" customHeight="1" x14ac:dyDescent="0.3">
      <c r="B24" s="461" t="s">
        <v>439</v>
      </c>
      <c r="C24" s="462"/>
      <c r="D24" s="462"/>
      <c r="E24" s="462"/>
      <c r="F24" s="462"/>
      <c r="G24" s="462"/>
      <c r="H24" s="462"/>
      <c r="I24" s="462"/>
      <c r="J24" s="463"/>
      <c r="K24" s="464" t="s">
        <v>5</v>
      </c>
      <c r="L24" s="464"/>
      <c r="M24" s="464"/>
      <c r="N24" s="166"/>
    </row>
    <row r="25" spans="1:28" ht="48" customHeight="1" x14ac:dyDescent="0.3">
      <c r="B25" s="461" t="s">
        <v>441</v>
      </c>
      <c r="C25" s="462"/>
      <c r="D25" s="462"/>
      <c r="E25" s="462"/>
      <c r="F25" s="462"/>
      <c r="G25" s="462"/>
      <c r="H25" s="462"/>
      <c r="I25" s="462"/>
      <c r="J25" s="463"/>
      <c r="K25" s="464" t="s">
        <v>5</v>
      </c>
      <c r="L25" s="464"/>
      <c r="M25" s="464"/>
      <c r="N25" s="166"/>
    </row>
    <row r="26" spans="1:28" ht="48" customHeight="1" x14ac:dyDescent="0.3">
      <c r="B26" s="461" t="s">
        <v>436</v>
      </c>
      <c r="C26" s="462"/>
      <c r="D26" s="462"/>
      <c r="E26" s="462"/>
      <c r="F26" s="462"/>
      <c r="G26" s="462"/>
      <c r="H26" s="462"/>
      <c r="I26" s="462"/>
      <c r="J26" s="463"/>
      <c r="K26" s="464" t="s">
        <v>5</v>
      </c>
      <c r="L26" s="464"/>
      <c r="M26" s="464"/>
      <c r="N26" s="166"/>
    </row>
    <row r="27" spans="1:28" ht="48" customHeight="1" x14ac:dyDescent="0.3">
      <c r="B27" s="461" t="s">
        <v>437</v>
      </c>
      <c r="C27" s="462"/>
      <c r="D27" s="462"/>
      <c r="E27" s="462"/>
      <c r="F27" s="462"/>
      <c r="G27" s="462"/>
      <c r="H27" s="462"/>
      <c r="I27" s="462"/>
      <c r="J27" s="463"/>
      <c r="K27" s="464" t="s">
        <v>5</v>
      </c>
      <c r="L27" s="464"/>
      <c r="M27" s="464"/>
      <c r="N27" s="166"/>
    </row>
    <row r="28" spans="1:28" ht="55.5" customHeight="1" x14ac:dyDescent="0.3">
      <c r="B28" s="461" t="s">
        <v>438</v>
      </c>
      <c r="C28" s="462"/>
      <c r="D28" s="462"/>
      <c r="E28" s="462"/>
      <c r="F28" s="462"/>
      <c r="G28" s="462"/>
      <c r="H28" s="462"/>
      <c r="I28" s="462"/>
      <c r="J28" s="463"/>
      <c r="K28" s="464" t="s">
        <v>5</v>
      </c>
      <c r="L28" s="464"/>
      <c r="M28" s="464"/>
      <c r="N28" s="166"/>
    </row>
    <row r="29" spans="1:28" ht="46.5" customHeight="1" x14ac:dyDescent="0.3">
      <c r="B29" s="467" t="s">
        <v>421</v>
      </c>
      <c r="C29" s="468"/>
      <c r="D29" s="468"/>
      <c r="E29" s="468"/>
      <c r="F29" s="468"/>
      <c r="G29" s="468"/>
      <c r="H29" s="468"/>
      <c r="I29" s="468"/>
      <c r="J29" s="468"/>
      <c r="K29" s="464" t="s">
        <v>5</v>
      </c>
      <c r="L29" s="464"/>
      <c r="M29" s="464"/>
      <c r="N29" s="166"/>
    </row>
    <row r="30" spans="1:28" ht="84" customHeight="1" x14ac:dyDescent="0.3">
      <c r="B30" s="467" t="s">
        <v>420</v>
      </c>
      <c r="C30" s="468"/>
      <c r="D30" s="468"/>
      <c r="E30" s="468"/>
      <c r="F30" s="468"/>
      <c r="G30" s="468"/>
      <c r="H30" s="468"/>
      <c r="I30" s="468"/>
      <c r="J30" s="468"/>
      <c r="K30" s="464" t="s">
        <v>5</v>
      </c>
      <c r="L30" s="464"/>
      <c r="M30" s="464"/>
      <c r="N30" s="166"/>
    </row>
    <row r="31" spans="1:28" ht="67.7" customHeight="1" x14ac:dyDescent="0.3">
      <c r="B31" s="467" t="s">
        <v>419</v>
      </c>
      <c r="C31" s="468"/>
      <c r="D31" s="468"/>
      <c r="E31" s="468"/>
      <c r="F31" s="468"/>
      <c r="G31" s="468"/>
      <c r="H31" s="468"/>
      <c r="I31" s="468"/>
      <c r="J31" s="468"/>
      <c r="K31" s="464" t="s">
        <v>5</v>
      </c>
      <c r="L31" s="464"/>
      <c r="M31" s="464"/>
      <c r="N31" s="166"/>
    </row>
    <row r="32" spans="1:28" ht="67.7" customHeight="1" x14ac:dyDescent="0.3">
      <c r="B32" s="467" t="s">
        <v>418</v>
      </c>
      <c r="C32" s="468"/>
      <c r="D32" s="468"/>
      <c r="E32" s="468"/>
      <c r="F32" s="468"/>
      <c r="G32" s="468"/>
      <c r="H32" s="468"/>
      <c r="I32" s="468"/>
      <c r="J32" s="468"/>
      <c r="K32" s="464" t="s">
        <v>5</v>
      </c>
      <c r="L32" s="464"/>
      <c r="M32" s="464"/>
      <c r="N32" s="166"/>
    </row>
    <row r="33" spans="1:14" ht="67.7" customHeight="1" x14ac:dyDescent="0.3">
      <c r="B33" s="467" t="s">
        <v>417</v>
      </c>
      <c r="C33" s="468"/>
      <c r="D33" s="468"/>
      <c r="E33" s="468"/>
      <c r="F33" s="468"/>
      <c r="G33" s="468"/>
      <c r="H33" s="468"/>
      <c r="I33" s="468"/>
      <c r="J33" s="468"/>
      <c r="K33" s="464" t="s">
        <v>5</v>
      </c>
      <c r="L33" s="464"/>
      <c r="M33" s="464"/>
      <c r="N33" s="166"/>
    </row>
    <row r="34" spans="1:14" ht="48.95" customHeight="1" x14ac:dyDescent="0.3">
      <c r="B34" s="467" t="s">
        <v>416</v>
      </c>
      <c r="C34" s="468"/>
      <c r="D34" s="468"/>
      <c r="E34" s="468"/>
      <c r="F34" s="468"/>
      <c r="G34" s="468"/>
      <c r="H34" s="468"/>
      <c r="I34" s="468"/>
      <c r="J34" s="468"/>
      <c r="K34" s="464" t="s">
        <v>5</v>
      </c>
      <c r="L34" s="464"/>
      <c r="M34" s="464"/>
      <c r="N34" s="166"/>
    </row>
    <row r="35" spans="1:14" ht="67.7" customHeight="1" x14ac:dyDescent="0.3">
      <c r="B35" s="467" t="s">
        <v>415</v>
      </c>
      <c r="C35" s="468"/>
      <c r="D35" s="468"/>
      <c r="E35" s="468"/>
      <c r="F35" s="468"/>
      <c r="G35" s="468"/>
      <c r="H35" s="468"/>
      <c r="I35" s="468"/>
      <c r="J35" s="468"/>
      <c r="K35" s="464" t="s">
        <v>5</v>
      </c>
      <c r="L35" s="464"/>
      <c r="M35" s="464"/>
      <c r="N35" s="166"/>
    </row>
    <row r="36" spans="1:14" ht="67.7" customHeight="1" x14ac:dyDescent="0.3">
      <c r="B36" s="467" t="s">
        <v>414</v>
      </c>
      <c r="C36" s="468"/>
      <c r="D36" s="468"/>
      <c r="E36" s="468"/>
      <c r="F36" s="468"/>
      <c r="G36" s="468"/>
      <c r="H36" s="468"/>
      <c r="I36" s="468"/>
      <c r="J36" s="468"/>
      <c r="K36" s="464" t="s">
        <v>5</v>
      </c>
      <c r="L36" s="464"/>
      <c r="M36" s="464"/>
      <c r="N36" s="166"/>
    </row>
    <row r="37" spans="1:14" ht="45.6" customHeight="1" x14ac:dyDescent="0.3">
      <c r="B37" s="467" t="s">
        <v>411</v>
      </c>
      <c r="C37" s="468"/>
      <c r="D37" s="468"/>
      <c r="E37" s="468"/>
      <c r="F37" s="468"/>
      <c r="G37" s="468"/>
      <c r="H37" s="468"/>
      <c r="I37" s="468"/>
      <c r="J37" s="468"/>
      <c r="K37" s="464" t="s">
        <v>5</v>
      </c>
      <c r="L37" s="464"/>
      <c r="M37" s="464"/>
      <c r="N37" s="166"/>
    </row>
    <row r="38" spans="1:14" ht="67.7" customHeight="1" x14ac:dyDescent="0.3">
      <c r="B38" s="467" t="s">
        <v>410</v>
      </c>
      <c r="C38" s="468"/>
      <c r="D38" s="468"/>
      <c r="E38" s="468"/>
      <c r="F38" s="468"/>
      <c r="G38" s="468"/>
      <c r="H38" s="468"/>
      <c r="I38" s="468"/>
      <c r="J38" s="468"/>
      <c r="K38" s="464" t="s">
        <v>5</v>
      </c>
      <c r="L38" s="464"/>
      <c r="M38" s="464"/>
      <c r="N38" s="166"/>
    </row>
    <row r="39" spans="1:14" ht="67.7" customHeight="1" x14ac:dyDescent="0.3">
      <c r="B39" s="467" t="s">
        <v>412</v>
      </c>
      <c r="C39" s="468"/>
      <c r="D39" s="468"/>
      <c r="E39" s="468"/>
      <c r="F39" s="468"/>
      <c r="G39" s="468"/>
      <c r="H39" s="468"/>
      <c r="I39" s="468"/>
      <c r="J39" s="468"/>
      <c r="K39" s="464" t="s">
        <v>5</v>
      </c>
      <c r="L39" s="464"/>
      <c r="M39" s="464"/>
      <c r="N39" s="166"/>
    </row>
    <row r="40" spans="1:14" ht="67.7" customHeight="1" x14ac:dyDescent="0.3">
      <c r="B40" s="467" t="s">
        <v>413</v>
      </c>
      <c r="C40" s="468"/>
      <c r="D40" s="468"/>
      <c r="E40" s="468"/>
      <c r="F40" s="468"/>
      <c r="G40" s="468"/>
      <c r="H40" s="468"/>
      <c r="I40" s="468"/>
      <c r="J40" s="468"/>
      <c r="K40" s="464" t="s">
        <v>5</v>
      </c>
      <c r="L40" s="464"/>
      <c r="M40" s="464"/>
      <c r="N40" s="166"/>
    </row>
    <row r="41" spans="1:14" ht="81.95" customHeight="1" x14ac:dyDescent="0.3">
      <c r="B41" s="491" t="s">
        <v>460</v>
      </c>
      <c r="C41" s="492"/>
      <c r="D41" s="492"/>
      <c r="E41" s="492"/>
      <c r="F41" s="492"/>
      <c r="G41" s="492"/>
      <c r="H41" s="492"/>
      <c r="I41" s="492"/>
      <c r="J41" s="493"/>
      <c r="K41" s="464" t="s">
        <v>5</v>
      </c>
      <c r="L41" s="464"/>
      <c r="M41" s="464"/>
      <c r="N41" s="166"/>
    </row>
    <row r="42" spans="1:14" ht="36.6" customHeight="1" x14ac:dyDescent="0.3">
      <c r="B42" s="477" t="s">
        <v>63</v>
      </c>
      <c r="C42" s="468"/>
      <c r="D42" s="468"/>
      <c r="E42" s="468"/>
      <c r="F42" s="468"/>
      <c r="G42" s="468"/>
      <c r="H42" s="468"/>
      <c r="I42" s="468"/>
      <c r="J42" s="468"/>
      <c r="K42" s="464" t="s">
        <v>5</v>
      </c>
      <c r="L42" s="464"/>
      <c r="M42" s="464"/>
      <c r="N42" s="166"/>
    </row>
    <row r="43" spans="1:14" ht="33" customHeight="1" thickBot="1" x14ac:dyDescent="0.35">
      <c r="B43" s="469" t="s">
        <v>58</v>
      </c>
      <c r="C43" s="470"/>
      <c r="D43" s="470"/>
      <c r="E43" s="470"/>
      <c r="F43" s="470"/>
      <c r="G43" s="470"/>
      <c r="H43" s="470"/>
      <c r="I43" s="470"/>
      <c r="J43" s="470"/>
      <c r="K43" s="478" t="s">
        <v>5</v>
      </c>
      <c r="L43" s="478"/>
      <c r="M43" s="478"/>
      <c r="N43" s="167"/>
    </row>
    <row r="44" spans="1:14" x14ac:dyDescent="0.3">
      <c r="B44" s="165"/>
      <c r="C44" s="165"/>
      <c r="D44" s="165"/>
      <c r="E44" s="165"/>
      <c r="F44" s="165"/>
      <c r="G44" s="165"/>
      <c r="H44" s="165"/>
      <c r="I44" s="165"/>
      <c r="J44" s="165"/>
      <c r="K44" s="165"/>
      <c r="L44" s="165"/>
      <c r="M44" s="165"/>
    </row>
    <row r="45" spans="1:14" ht="17.25" thickBot="1" x14ac:dyDescent="0.35">
      <c r="B45" s="165"/>
      <c r="C45" s="165"/>
      <c r="D45" s="165"/>
      <c r="E45" s="165"/>
      <c r="F45" s="165"/>
      <c r="G45" s="165"/>
      <c r="H45" s="165"/>
      <c r="I45" s="165"/>
      <c r="J45" s="165"/>
      <c r="K45" s="165"/>
      <c r="L45" s="165"/>
      <c r="M45" s="165"/>
    </row>
    <row r="46" spans="1:14" ht="17.25" thickBot="1" x14ac:dyDescent="0.35">
      <c r="B46" s="485"/>
      <c r="C46" s="485"/>
      <c r="D46" s="485"/>
      <c r="E46" s="485"/>
      <c r="F46" s="485"/>
      <c r="G46" s="485"/>
      <c r="H46" s="485"/>
      <c r="I46" s="485"/>
      <c r="J46" s="486"/>
      <c r="K46" s="30" t="s">
        <v>431</v>
      </c>
      <c r="L46" s="487" t="s">
        <v>64</v>
      </c>
      <c r="M46" s="488"/>
    </row>
    <row r="47" spans="1:14" ht="29.25" customHeight="1" thickBot="1" x14ac:dyDescent="0.35">
      <c r="B47" s="482" t="s">
        <v>426</v>
      </c>
      <c r="C47" s="483"/>
      <c r="D47" s="483"/>
      <c r="E47" s="483"/>
      <c r="F47" s="483"/>
      <c r="G47" s="483"/>
      <c r="H47" s="483"/>
      <c r="I47" s="483"/>
      <c r="J47" s="484"/>
      <c r="K47" s="31"/>
      <c r="L47" s="489">
        <v>0</v>
      </c>
      <c r="M47" s="490"/>
    </row>
    <row r="48" spans="1:14" ht="24" customHeight="1" thickBot="1" x14ac:dyDescent="0.35">
      <c r="A48"/>
      <c r="B48" s="482" t="s">
        <v>407</v>
      </c>
      <c r="C48" s="483"/>
      <c r="D48" s="483"/>
      <c r="E48" s="483"/>
      <c r="F48" s="483"/>
      <c r="G48" s="483"/>
      <c r="H48" s="483"/>
      <c r="I48" s="483"/>
      <c r="J48" s="484"/>
      <c r="K48" s="31"/>
      <c r="L48" s="489">
        <v>0</v>
      </c>
      <c r="M48" s="490"/>
      <c r="N48"/>
    </row>
    <row r="49" spans="1:14" ht="24" customHeight="1" thickBot="1" x14ac:dyDescent="0.35">
      <c r="A49"/>
      <c r="B49" s="482" t="s">
        <v>408</v>
      </c>
      <c r="C49" s="483"/>
      <c r="D49" s="483"/>
      <c r="E49" s="483"/>
      <c r="F49" s="483"/>
      <c r="G49" s="483"/>
      <c r="H49" s="483"/>
      <c r="I49" s="483"/>
      <c r="J49" s="484"/>
      <c r="K49" s="31"/>
      <c r="L49" s="489">
        <v>0</v>
      </c>
      <c r="M49" s="490"/>
      <c r="N49"/>
    </row>
    <row r="50" spans="1:14" ht="24" customHeight="1" thickBot="1" x14ac:dyDescent="0.35">
      <c r="A50"/>
      <c r="B50" s="482" t="s">
        <v>409</v>
      </c>
      <c r="C50" s="483"/>
      <c r="D50" s="483"/>
      <c r="E50" s="483"/>
      <c r="F50" s="483"/>
      <c r="G50" s="483"/>
      <c r="H50" s="483"/>
      <c r="I50" s="483"/>
      <c r="J50" s="484"/>
      <c r="K50" s="31"/>
      <c r="L50" s="489">
        <v>0</v>
      </c>
      <c r="M50" s="490"/>
      <c r="N50"/>
    </row>
    <row r="51" spans="1:14" x14ac:dyDescent="0.3">
      <c r="A51"/>
      <c r="N51"/>
    </row>
    <row r="52" spans="1:14" ht="15.95" hidden="1" customHeight="1" x14ac:dyDescent="0.3">
      <c r="A52"/>
      <c r="N52"/>
    </row>
    <row r="53" spans="1:14" hidden="1" x14ac:dyDescent="0.3">
      <c r="A53"/>
      <c r="N53"/>
    </row>
  </sheetData>
  <mergeCells count="86">
    <mergeCell ref="K6:M6"/>
    <mergeCell ref="B2:M2"/>
    <mergeCell ref="B3:M3"/>
    <mergeCell ref="B5:J5"/>
    <mergeCell ref="K5:M5"/>
    <mergeCell ref="B9:J9"/>
    <mergeCell ref="B12:J12"/>
    <mergeCell ref="B11:J11"/>
    <mergeCell ref="B8:J8"/>
    <mergeCell ref="B6:J6"/>
    <mergeCell ref="B31:J31"/>
    <mergeCell ref="B32:J32"/>
    <mergeCell ref="B33:J33"/>
    <mergeCell ref="B23:J23"/>
    <mergeCell ref="B29:J29"/>
    <mergeCell ref="B30:J30"/>
    <mergeCell ref="B25:J25"/>
    <mergeCell ref="B26:J26"/>
    <mergeCell ref="B27:J27"/>
    <mergeCell ref="B28:J28"/>
    <mergeCell ref="B37:J37"/>
    <mergeCell ref="B38:J38"/>
    <mergeCell ref="B39:J39"/>
    <mergeCell ref="B34:J34"/>
    <mergeCell ref="B35:J35"/>
    <mergeCell ref="B36:J36"/>
    <mergeCell ref="B41:J41"/>
    <mergeCell ref="K41:M41"/>
    <mergeCell ref="B40:J40"/>
    <mergeCell ref="B42:J42"/>
    <mergeCell ref="B43:J43"/>
    <mergeCell ref="K43:M43"/>
    <mergeCell ref="K42:M42"/>
    <mergeCell ref="K40:M40"/>
    <mergeCell ref="B48:J48"/>
    <mergeCell ref="B49:J49"/>
    <mergeCell ref="B50:J50"/>
    <mergeCell ref="B46:J46"/>
    <mergeCell ref="L46:M46"/>
    <mergeCell ref="B47:J47"/>
    <mergeCell ref="L47:M47"/>
    <mergeCell ref="L50:M50"/>
    <mergeCell ref="L49:M49"/>
    <mergeCell ref="L48:M48"/>
    <mergeCell ref="K30:M30"/>
    <mergeCell ref="K29:M29"/>
    <mergeCell ref="K33:M33"/>
    <mergeCell ref="K32:M32"/>
    <mergeCell ref="K31:M31"/>
    <mergeCell ref="K36:M36"/>
    <mergeCell ref="K35:M35"/>
    <mergeCell ref="K34:M34"/>
    <mergeCell ref="K39:M39"/>
    <mergeCell ref="K38:M38"/>
    <mergeCell ref="K37:M37"/>
    <mergeCell ref="K27:M27"/>
    <mergeCell ref="K28:M28"/>
    <mergeCell ref="K21:M21"/>
    <mergeCell ref="K22:M22"/>
    <mergeCell ref="K23:M23"/>
    <mergeCell ref="K17:M17"/>
    <mergeCell ref="K8:M8"/>
    <mergeCell ref="K9:M9"/>
    <mergeCell ref="K25:M25"/>
    <mergeCell ref="K26:M26"/>
    <mergeCell ref="K11:M11"/>
    <mergeCell ref="K12:M12"/>
    <mergeCell ref="K15:M15"/>
    <mergeCell ref="K14:M14"/>
    <mergeCell ref="K13:M13"/>
    <mergeCell ref="K7:M7"/>
    <mergeCell ref="B24:J24"/>
    <mergeCell ref="K24:M24"/>
    <mergeCell ref="B20:J20"/>
    <mergeCell ref="B21:J21"/>
    <mergeCell ref="B22:J22"/>
    <mergeCell ref="B16:J16"/>
    <mergeCell ref="B17:J17"/>
    <mergeCell ref="K19:M19"/>
    <mergeCell ref="B19:J19"/>
    <mergeCell ref="B13:J13"/>
    <mergeCell ref="B14:J14"/>
    <mergeCell ref="B15:J15"/>
    <mergeCell ref="B7:J7"/>
    <mergeCell ref="K20:M20"/>
    <mergeCell ref="K16:M16"/>
  </mergeCells>
  <dataValidations count="5">
    <dataValidation type="decimal" errorStyle="warning" allowBlank="1" showInputMessage="1" showErrorMessage="1" error="You must enter a percent!" sqref="K7:M7" xr:uid="{B33761BA-3FF6-450D-A44A-66DB5EE4D29A}">
      <formula1>0</formula1>
      <formula2>1</formula2>
    </dataValidation>
    <dataValidation type="whole" errorStyle="warning" operator="greaterThanOrEqual" allowBlank="1" showInputMessage="1" showErrorMessage="1" error="You must enter a dollar amount!" sqref="L47:M50" xr:uid="{5BD121DD-230F-48D3-8B08-A60058A0A235}">
      <formula1>0</formula1>
    </dataValidation>
    <dataValidation type="list" showInputMessage="1" showErrorMessage="1" sqref="K6:M6 K8:M9 K12:M17 K20:M43" xr:uid="{01E83F71-D345-40F3-BEBF-492E4ADCDB43}">
      <formula1>$AB$4:$AB$6</formula1>
    </dataValidation>
    <dataValidation type="list" allowBlank="1" showInputMessage="1" showErrorMessage="1" sqref="K48:K50" xr:uid="{84D93298-C3DF-48CD-BF31-283D6842B123}">
      <formula1>$AB$18:$AB$18</formula1>
    </dataValidation>
    <dataValidation type="list" allowBlank="1" showInputMessage="1" showErrorMessage="1" sqref="K47" xr:uid="{D9A70767-8061-4BE9-8085-9DD02FB9C97D}">
      <formula1>$AB$17:$AB$19</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Q87"/>
  <sheetViews>
    <sheetView showGridLines="0" tabSelected="1" zoomScale="85" zoomScaleNormal="85" workbookViewId="0">
      <selection activeCell="A3" sqref="A3:H3"/>
    </sheetView>
  </sheetViews>
  <sheetFormatPr defaultColWidth="9.28515625" defaultRowHeight="16.5" x14ac:dyDescent="0.3"/>
  <cols>
    <col min="1" max="1" width="9.28515625" style="1" customWidth="1"/>
    <col min="2" max="2" width="49.7109375" style="1" customWidth="1"/>
    <col min="3" max="5" width="23.42578125" style="1" customWidth="1"/>
    <col min="6" max="6" width="11.7109375" style="1" customWidth="1"/>
    <col min="7" max="8" width="9.28515625" style="1"/>
    <col min="9" max="16384" width="9.28515625" style="3"/>
  </cols>
  <sheetData>
    <row r="1" spans="1:43" ht="33" customHeight="1" thickBot="1" x14ac:dyDescent="0.35">
      <c r="A1" s="512" t="s">
        <v>65</v>
      </c>
      <c r="B1" s="513"/>
      <c r="C1" s="513"/>
      <c r="D1" s="513"/>
      <c r="E1" s="513"/>
      <c r="F1" s="513"/>
      <c r="G1" s="513"/>
      <c r="H1" s="514"/>
      <c r="AP1" s="4"/>
      <c r="AQ1" s="4"/>
    </row>
    <row r="2" spans="1:43" ht="17.25" thickBot="1" x14ac:dyDescent="0.35">
      <c r="A2" s="5"/>
      <c r="H2" s="6"/>
      <c r="AP2" s="4" t="s">
        <v>66</v>
      </c>
      <c r="AQ2" s="4" t="s">
        <v>60</v>
      </c>
    </row>
    <row r="3" spans="1:43" ht="15" customHeight="1" x14ac:dyDescent="0.3">
      <c r="A3" s="515" t="s">
        <v>67</v>
      </c>
      <c r="B3" s="516"/>
      <c r="C3" s="516"/>
      <c r="D3" s="516"/>
      <c r="E3" s="516"/>
      <c r="F3" s="516"/>
      <c r="G3" s="516"/>
      <c r="H3" s="517"/>
      <c r="AP3" s="4" t="s">
        <v>68</v>
      </c>
      <c r="AQ3" s="4" t="s">
        <v>59</v>
      </c>
    </row>
    <row r="4" spans="1:43" ht="44.25" customHeight="1" x14ac:dyDescent="0.3">
      <c r="A4" s="518" t="s">
        <v>69</v>
      </c>
      <c r="B4" s="518"/>
      <c r="C4" s="25" t="s">
        <v>70</v>
      </c>
      <c r="D4" s="25" t="s">
        <v>152</v>
      </c>
      <c r="E4" s="25" t="s">
        <v>153</v>
      </c>
      <c r="F4" s="519" t="s">
        <v>71</v>
      </c>
      <c r="G4" s="519"/>
      <c r="H4" s="519"/>
      <c r="AP4" s="4"/>
      <c r="AQ4" s="4" t="s">
        <v>72</v>
      </c>
    </row>
    <row r="5" spans="1:43" ht="18" customHeight="1" x14ac:dyDescent="0.3">
      <c r="A5" s="7">
        <v>1</v>
      </c>
      <c r="B5" s="8" t="s">
        <v>73</v>
      </c>
      <c r="C5" s="9"/>
      <c r="D5" s="10"/>
      <c r="E5" s="110"/>
      <c r="F5" s="511"/>
      <c r="G5" s="511"/>
      <c r="H5" s="511"/>
      <c r="AP5" s="4"/>
      <c r="AQ5" s="4" t="s">
        <v>74</v>
      </c>
    </row>
    <row r="6" spans="1:43" ht="18" customHeight="1" x14ac:dyDescent="0.3">
      <c r="A6" s="7">
        <f>A5+1</f>
        <v>2</v>
      </c>
      <c r="B6" s="8" t="s">
        <v>75</v>
      </c>
      <c r="C6" s="9"/>
      <c r="D6" s="10"/>
      <c r="E6" s="110"/>
      <c r="F6" s="511"/>
      <c r="G6" s="511"/>
      <c r="H6" s="511"/>
    </row>
    <row r="7" spans="1:43" ht="33" customHeight="1" x14ac:dyDescent="0.3">
      <c r="A7" s="7">
        <f t="shared" ref="A7:A70" si="0">A6+1</f>
        <v>3</v>
      </c>
      <c r="B7" s="8" t="s">
        <v>76</v>
      </c>
      <c r="C7" s="9"/>
      <c r="D7" s="10"/>
      <c r="E7" s="110"/>
      <c r="F7" s="511"/>
      <c r="G7" s="511"/>
      <c r="H7" s="511"/>
    </row>
    <row r="8" spans="1:43" ht="18" customHeight="1" x14ac:dyDescent="0.3">
      <c r="A8" s="7">
        <f t="shared" si="0"/>
        <v>4</v>
      </c>
      <c r="B8" s="32" t="s">
        <v>77</v>
      </c>
      <c r="C8" s="9"/>
      <c r="D8" s="10"/>
      <c r="E8" s="110"/>
      <c r="F8" s="511"/>
      <c r="G8" s="511"/>
      <c r="H8" s="511"/>
    </row>
    <row r="9" spans="1:43" ht="18" customHeight="1" x14ac:dyDescent="0.3">
      <c r="A9" s="7">
        <f t="shared" si="0"/>
        <v>5</v>
      </c>
      <c r="B9" s="8" t="s">
        <v>78</v>
      </c>
      <c r="C9" s="9"/>
      <c r="D9" s="10"/>
      <c r="E9" s="110"/>
      <c r="F9" s="511"/>
      <c r="G9" s="511"/>
      <c r="H9" s="511"/>
    </row>
    <row r="10" spans="1:43" ht="18" customHeight="1" x14ac:dyDescent="0.3">
      <c r="A10" s="7">
        <f t="shared" si="0"/>
        <v>6</v>
      </c>
      <c r="B10" s="8" t="s">
        <v>79</v>
      </c>
      <c r="C10" s="9"/>
      <c r="D10" s="10"/>
      <c r="E10" s="110"/>
      <c r="F10" s="511"/>
      <c r="G10" s="511"/>
      <c r="H10" s="511"/>
    </row>
    <row r="11" spans="1:43" ht="18" customHeight="1" x14ac:dyDescent="0.3">
      <c r="A11" s="7">
        <f t="shared" si="0"/>
        <v>7</v>
      </c>
      <c r="B11" s="8" t="s">
        <v>80</v>
      </c>
      <c r="C11" s="9"/>
      <c r="D11" s="10"/>
      <c r="E11" s="110"/>
      <c r="F11" s="511"/>
      <c r="G11" s="511"/>
      <c r="H11" s="511"/>
    </row>
    <row r="12" spans="1:43" ht="18" customHeight="1" x14ac:dyDescent="0.3">
      <c r="A12" s="7">
        <f t="shared" si="0"/>
        <v>8</v>
      </c>
      <c r="B12" s="8" t="s">
        <v>81</v>
      </c>
      <c r="C12" s="9"/>
      <c r="D12" s="10"/>
      <c r="E12" s="110"/>
      <c r="F12" s="511"/>
      <c r="G12" s="511"/>
      <c r="H12" s="511"/>
    </row>
    <row r="13" spans="1:43" ht="18" customHeight="1" x14ac:dyDescent="0.3">
      <c r="A13" s="7">
        <f t="shared" si="0"/>
        <v>9</v>
      </c>
      <c r="B13" s="8" t="s">
        <v>82</v>
      </c>
      <c r="C13" s="9"/>
      <c r="D13" s="10"/>
      <c r="E13" s="110"/>
      <c r="F13" s="511"/>
      <c r="G13" s="511"/>
      <c r="H13" s="511"/>
    </row>
    <row r="14" spans="1:43" ht="18" customHeight="1" x14ac:dyDescent="0.3">
      <c r="A14" s="7">
        <f t="shared" si="0"/>
        <v>10</v>
      </c>
      <c r="B14" s="8" t="s">
        <v>83</v>
      </c>
      <c r="C14" s="9"/>
      <c r="D14" s="10"/>
      <c r="E14" s="110"/>
      <c r="F14" s="511"/>
      <c r="G14" s="511"/>
      <c r="H14" s="511"/>
    </row>
    <row r="15" spans="1:43" ht="18" customHeight="1" x14ac:dyDescent="0.3">
      <c r="A15" s="7">
        <f t="shared" si="0"/>
        <v>11</v>
      </c>
      <c r="B15" s="8" t="s">
        <v>84</v>
      </c>
      <c r="C15" s="9"/>
      <c r="D15" s="10"/>
      <c r="E15" s="110"/>
      <c r="F15" s="511"/>
      <c r="G15" s="511"/>
      <c r="H15" s="511"/>
    </row>
    <row r="16" spans="1:43" ht="18" customHeight="1" x14ac:dyDescent="0.3">
      <c r="A16" s="7">
        <f t="shared" si="0"/>
        <v>12</v>
      </c>
      <c r="B16" s="8" t="s">
        <v>85</v>
      </c>
      <c r="C16" s="9"/>
      <c r="D16" s="10"/>
      <c r="E16" s="110"/>
      <c r="F16" s="511"/>
      <c r="G16" s="511"/>
      <c r="H16" s="511"/>
    </row>
    <row r="17" spans="1:8" ht="18" customHeight="1" x14ac:dyDescent="0.3">
      <c r="A17" s="7">
        <f t="shared" si="0"/>
        <v>13</v>
      </c>
      <c r="B17" s="8" t="s">
        <v>86</v>
      </c>
      <c r="C17" s="9"/>
      <c r="D17" s="10"/>
      <c r="E17" s="110"/>
      <c r="F17" s="511"/>
      <c r="G17" s="511"/>
      <c r="H17" s="511"/>
    </row>
    <row r="18" spans="1:8" ht="39" customHeight="1" x14ac:dyDescent="0.3">
      <c r="A18" s="7">
        <f t="shared" si="0"/>
        <v>14</v>
      </c>
      <c r="B18" s="8" t="s">
        <v>87</v>
      </c>
      <c r="C18" s="9"/>
      <c r="D18" s="10"/>
      <c r="E18" s="110"/>
      <c r="F18" s="520"/>
      <c r="G18" s="521"/>
      <c r="H18" s="522"/>
    </row>
    <row r="19" spans="1:8" ht="18" customHeight="1" x14ac:dyDescent="0.3">
      <c r="A19" s="7">
        <f t="shared" si="0"/>
        <v>15</v>
      </c>
      <c r="B19" s="8" t="s">
        <v>88</v>
      </c>
      <c r="C19" s="9"/>
      <c r="D19" s="10"/>
      <c r="E19" s="110"/>
      <c r="F19" s="511"/>
      <c r="G19" s="511"/>
      <c r="H19" s="511"/>
    </row>
    <row r="20" spans="1:8" ht="18" customHeight="1" x14ac:dyDescent="0.3">
      <c r="A20" s="7">
        <f t="shared" si="0"/>
        <v>16</v>
      </c>
      <c r="B20" s="8" t="s">
        <v>89</v>
      </c>
      <c r="C20" s="9"/>
      <c r="D20" s="10"/>
      <c r="E20" s="110"/>
      <c r="F20" s="511"/>
      <c r="G20" s="511"/>
      <c r="H20" s="511"/>
    </row>
    <row r="21" spans="1:8" ht="18" customHeight="1" x14ac:dyDescent="0.3">
      <c r="A21" s="7">
        <f t="shared" si="0"/>
        <v>17</v>
      </c>
      <c r="B21" s="8" t="s">
        <v>31</v>
      </c>
      <c r="C21" s="9"/>
      <c r="D21" s="10"/>
      <c r="E21" s="110"/>
      <c r="F21" s="511"/>
      <c r="G21" s="511"/>
      <c r="H21" s="511"/>
    </row>
    <row r="22" spans="1:8" ht="18" customHeight="1" x14ac:dyDescent="0.3">
      <c r="A22" s="7">
        <f t="shared" si="0"/>
        <v>18</v>
      </c>
      <c r="B22" s="8" t="s">
        <v>90</v>
      </c>
      <c r="C22" s="9"/>
      <c r="D22" s="10"/>
      <c r="E22" s="110"/>
      <c r="F22" s="511"/>
      <c r="G22" s="511"/>
      <c r="H22" s="511"/>
    </row>
    <row r="23" spans="1:8" ht="18" customHeight="1" x14ac:dyDescent="0.3">
      <c r="A23" s="7">
        <f t="shared" si="0"/>
        <v>19</v>
      </c>
      <c r="B23" s="8" t="s">
        <v>91</v>
      </c>
      <c r="C23" s="9"/>
      <c r="D23" s="10"/>
      <c r="E23" s="110"/>
      <c r="F23" s="511"/>
      <c r="G23" s="511"/>
      <c r="H23" s="511"/>
    </row>
    <row r="24" spans="1:8" ht="18" customHeight="1" x14ac:dyDescent="0.3">
      <c r="A24" s="7">
        <f t="shared" si="0"/>
        <v>20</v>
      </c>
      <c r="B24" s="8" t="s">
        <v>92</v>
      </c>
      <c r="C24" s="9"/>
      <c r="D24" s="10"/>
      <c r="E24" s="110"/>
      <c r="F24" s="511"/>
      <c r="G24" s="511"/>
      <c r="H24" s="511"/>
    </row>
    <row r="25" spans="1:8" ht="18" customHeight="1" x14ac:dyDescent="0.3">
      <c r="A25" s="7">
        <f t="shared" si="0"/>
        <v>21</v>
      </c>
      <c r="B25" s="8" t="s">
        <v>93</v>
      </c>
      <c r="C25" s="9"/>
      <c r="D25" s="10"/>
      <c r="E25" s="110"/>
      <c r="F25" s="511"/>
      <c r="G25" s="511"/>
      <c r="H25" s="511"/>
    </row>
    <row r="26" spans="1:8" ht="18" customHeight="1" x14ac:dyDescent="0.3">
      <c r="A26" s="7">
        <f t="shared" si="0"/>
        <v>22</v>
      </c>
      <c r="B26" s="8" t="s">
        <v>94</v>
      </c>
      <c r="C26" s="9"/>
      <c r="D26" s="10"/>
      <c r="E26" s="110"/>
      <c r="F26" s="511"/>
      <c r="G26" s="511"/>
      <c r="H26" s="511"/>
    </row>
    <row r="27" spans="1:8" ht="18" customHeight="1" x14ac:dyDescent="0.3">
      <c r="A27" s="7">
        <f t="shared" si="0"/>
        <v>23</v>
      </c>
      <c r="B27" s="8" t="s">
        <v>95</v>
      </c>
      <c r="C27" s="9"/>
      <c r="D27" s="10"/>
      <c r="E27" s="110"/>
      <c r="F27" s="511"/>
      <c r="G27" s="511"/>
      <c r="H27" s="511"/>
    </row>
    <row r="28" spans="1:8" ht="18" customHeight="1" x14ac:dyDescent="0.3">
      <c r="A28" s="7">
        <f t="shared" si="0"/>
        <v>24</v>
      </c>
      <c r="B28" s="8" t="s">
        <v>96</v>
      </c>
      <c r="C28" s="9"/>
      <c r="D28" s="10"/>
      <c r="E28" s="110"/>
      <c r="F28" s="511"/>
      <c r="G28" s="511"/>
      <c r="H28" s="511"/>
    </row>
    <row r="29" spans="1:8" ht="18" customHeight="1" x14ac:dyDescent="0.3">
      <c r="A29" s="7">
        <f t="shared" si="0"/>
        <v>25</v>
      </c>
      <c r="B29" s="8" t="s">
        <v>97</v>
      </c>
      <c r="C29" s="9"/>
      <c r="D29" s="10"/>
      <c r="E29" s="110"/>
      <c r="F29" s="511"/>
      <c r="G29" s="511"/>
      <c r="H29" s="511"/>
    </row>
    <row r="30" spans="1:8" ht="18" customHeight="1" x14ac:dyDescent="0.3">
      <c r="A30" s="7">
        <f t="shared" si="0"/>
        <v>26</v>
      </c>
      <c r="B30" s="8" t="s">
        <v>98</v>
      </c>
      <c r="C30" s="9"/>
      <c r="D30" s="10"/>
      <c r="E30" s="110"/>
      <c r="F30" s="511"/>
      <c r="G30" s="511"/>
      <c r="H30" s="511"/>
    </row>
    <row r="31" spans="1:8" ht="18" customHeight="1" x14ac:dyDescent="0.3">
      <c r="A31" s="7">
        <f t="shared" si="0"/>
        <v>27</v>
      </c>
      <c r="B31" s="8" t="s">
        <v>99</v>
      </c>
      <c r="C31" s="9"/>
      <c r="D31" s="10"/>
      <c r="E31" s="110"/>
      <c r="F31" s="511"/>
      <c r="G31" s="511"/>
      <c r="H31" s="511"/>
    </row>
    <row r="32" spans="1:8" ht="18" customHeight="1" x14ac:dyDescent="0.3">
      <c r="A32" s="7">
        <f t="shared" si="0"/>
        <v>28</v>
      </c>
      <c r="B32" s="8" t="s">
        <v>100</v>
      </c>
      <c r="C32" s="9"/>
      <c r="D32" s="10"/>
      <c r="E32" s="110"/>
      <c r="F32" s="511"/>
      <c r="G32" s="511"/>
      <c r="H32" s="511"/>
    </row>
    <row r="33" spans="1:8" ht="18" customHeight="1" x14ac:dyDescent="0.3">
      <c r="A33" s="7">
        <f t="shared" si="0"/>
        <v>29</v>
      </c>
      <c r="B33" s="8" t="s">
        <v>101</v>
      </c>
      <c r="C33" s="9"/>
      <c r="D33" s="10"/>
      <c r="E33" s="110"/>
      <c r="F33" s="511"/>
      <c r="G33" s="511"/>
      <c r="H33" s="511"/>
    </row>
    <row r="34" spans="1:8" ht="18" customHeight="1" x14ac:dyDescent="0.3">
      <c r="A34" s="7">
        <f t="shared" si="0"/>
        <v>30</v>
      </c>
      <c r="B34" s="8" t="s">
        <v>102</v>
      </c>
      <c r="C34" s="9"/>
      <c r="D34" s="10"/>
      <c r="E34" s="110"/>
      <c r="F34" s="511"/>
      <c r="G34" s="511"/>
      <c r="H34" s="511"/>
    </row>
    <row r="35" spans="1:8" ht="18" customHeight="1" x14ac:dyDescent="0.3">
      <c r="A35" s="7">
        <f t="shared" si="0"/>
        <v>31</v>
      </c>
      <c r="B35" s="8" t="s">
        <v>103</v>
      </c>
      <c r="C35" s="9"/>
      <c r="D35" s="10"/>
      <c r="E35" s="110"/>
      <c r="F35" s="511"/>
      <c r="G35" s="511"/>
      <c r="H35" s="511"/>
    </row>
    <row r="36" spans="1:8" x14ac:dyDescent="0.3">
      <c r="A36" s="7">
        <f t="shared" si="0"/>
        <v>32</v>
      </c>
      <c r="B36" s="8" t="s">
        <v>104</v>
      </c>
      <c r="C36" s="9"/>
      <c r="D36" s="10"/>
      <c r="E36" s="110"/>
      <c r="F36" s="523"/>
      <c r="G36" s="511"/>
      <c r="H36" s="511"/>
    </row>
    <row r="37" spans="1:8" ht="18" customHeight="1" x14ac:dyDescent="0.3">
      <c r="A37" s="7">
        <f t="shared" si="0"/>
        <v>33</v>
      </c>
      <c r="B37" s="8" t="s">
        <v>105</v>
      </c>
      <c r="C37" s="9"/>
      <c r="D37" s="10"/>
      <c r="E37" s="110"/>
      <c r="F37" s="511"/>
      <c r="G37" s="511"/>
      <c r="H37" s="511"/>
    </row>
    <row r="38" spans="1:8" ht="18" customHeight="1" x14ac:dyDescent="0.3">
      <c r="A38" s="7">
        <f t="shared" si="0"/>
        <v>34</v>
      </c>
      <c r="B38" s="8" t="s">
        <v>106</v>
      </c>
      <c r="C38" s="9"/>
      <c r="D38" s="10"/>
      <c r="E38" s="110"/>
      <c r="F38" s="511"/>
      <c r="G38" s="511"/>
      <c r="H38" s="511"/>
    </row>
    <row r="39" spans="1:8" ht="18" customHeight="1" x14ac:dyDescent="0.3">
      <c r="A39" s="7">
        <f t="shared" si="0"/>
        <v>35</v>
      </c>
      <c r="B39" s="8" t="s">
        <v>107</v>
      </c>
      <c r="C39" s="9"/>
      <c r="D39" s="10"/>
      <c r="E39" s="110"/>
      <c r="F39" s="511"/>
      <c r="G39" s="511"/>
      <c r="H39" s="511"/>
    </row>
    <row r="40" spans="1:8" ht="18" customHeight="1" x14ac:dyDescent="0.3">
      <c r="A40" s="7">
        <f t="shared" si="0"/>
        <v>36</v>
      </c>
      <c r="B40" s="8" t="s">
        <v>108</v>
      </c>
      <c r="C40" s="9"/>
      <c r="D40" s="10"/>
      <c r="E40" s="110"/>
      <c r="F40" s="511"/>
      <c r="G40" s="511"/>
      <c r="H40" s="511"/>
    </row>
    <row r="41" spans="1:8" x14ac:dyDescent="0.3">
      <c r="A41" s="7">
        <f t="shared" si="0"/>
        <v>37</v>
      </c>
      <c r="B41" s="8" t="s">
        <v>109</v>
      </c>
      <c r="C41" s="9"/>
      <c r="D41" s="10"/>
      <c r="E41" s="110"/>
      <c r="F41" s="511"/>
      <c r="G41" s="511"/>
      <c r="H41" s="511"/>
    </row>
    <row r="42" spans="1:8" ht="49.5" x14ac:dyDescent="0.3">
      <c r="A42" s="7">
        <f t="shared" si="0"/>
        <v>38</v>
      </c>
      <c r="B42" s="8" t="s">
        <v>110</v>
      </c>
      <c r="C42" s="9"/>
      <c r="D42" s="10"/>
      <c r="E42" s="110"/>
      <c r="F42" s="511"/>
      <c r="G42" s="511"/>
      <c r="H42" s="511"/>
    </row>
    <row r="43" spans="1:8" ht="33" x14ac:dyDescent="0.3">
      <c r="A43" s="7">
        <f t="shared" si="0"/>
        <v>39</v>
      </c>
      <c r="B43" s="8" t="s">
        <v>111</v>
      </c>
      <c r="C43" s="9"/>
      <c r="D43" s="10"/>
      <c r="E43" s="110"/>
      <c r="F43" s="511"/>
      <c r="G43" s="511"/>
      <c r="H43" s="511"/>
    </row>
    <row r="44" spans="1:8" x14ac:dyDescent="0.3">
      <c r="A44" s="7">
        <f t="shared" si="0"/>
        <v>40</v>
      </c>
      <c r="B44" s="8" t="s">
        <v>112</v>
      </c>
      <c r="C44" s="9"/>
      <c r="D44" s="10"/>
      <c r="E44" s="110"/>
      <c r="F44" s="511"/>
      <c r="G44" s="511"/>
      <c r="H44" s="511"/>
    </row>
    <row r="45" spans="1:8" x14ac:dyDescent="0.3">
      <c r="A45" s="7">
        <f t="shared" si="0"/>
        <v>41</v>
      </c>
      <c r="B45" s="8" t="s">
        <v>113</v>
      </c>
      <c r="C45" s="9"/>
      <c r="D45" s="10"/>
      <c r="E45" s="110"/>
      <c r="F45" s="523"/>
      <c r="G45" s="511"/>
      <c r="H45" s="511"/>
    </row>
    <row r="46" spans="1:8" x14ac:dyDescent="0.3">
      <c r="A46" s="7">
        <f t="shared" si="0"/>
        <v>42</v>
      </c>
      <c r="B46" s="8" t="s">
        <v>114</v>
      </c>
      <c r="C46" s="9"/>
      <c r="D46" s="10"/>
      <c r="E46" s="110"/>
      <c r="F46" s="511"/>
      <c r="G46" s="511"/>
      <c r="H46" s="511"/>
    </row>
    <row r="47" spans="1:8" ht="82.5" x14ac:dyDescent="0.3">
      <c r="A47" s="7">
        <f t="shared" si="0"/>
        <v>43</v>
      </c>
      <c r="B47" s="8" t="s">
        <v>115</v>
      </c>
      <c r="C47" s="9"/>
      <c r="D47" s="10"/>
      <c r="E47" s="110"/>
      <c r="F47" s="511"/>
      <c r="G47" s="511"/>
      <c r="H47" s="511"/>
    </row>
    <row r="48" spans="1:8" x14ac:dyDescent="0.3">
      <c r="A48" s="7">
        <f t="shared" si="0"/>
        <v>44</v>
      </c>
      <c r="B48" s="8" t="s">
        <v>116</v>
      </c>
      <c r="C48" s="9"/>
      <c r="D48" s="10"/>
      <c r="E48" s="110"/>
      <c r="F48" s="511"/>
      <c r="G48" s="511"/>
      <c r="H48" s="511"/>
    </row>
    <row r="49" spans="1:8" x14ac:dyDescent="0.3">
      <c r="A49" s="7">
        <f t="shared" si="0"/>
        <v>45</v>
      </c>
      <c r="B49" s="8" t="s">
        <v>117</v>
      </c>
      <c r="C49" s="9"/>
      <c r="D49" s="10"/>
      <c r="E49" s="110"/>
      <c r="F49" s="511"/>
      <c r="G49" s="511"/>
      <c r="H49" s="511"/>
    </row>
    <row r="50" spans="1:8" x14ac:dyDescent="0.3">
      <c r="A50" s="7">
        <f t="shared" si="0"/>
        <v>46</v>
      </c>
      <c r="B50" s="8" t="s">
        <v>118</v>
      </c>
      <c r="C50" s="9"/>
      <c r="D50" s="10"/>
      <c r="E50" s="110"/>
      <c r="F50" s="511"/>
      <c r="G50" s="511"/>
      <c r="H50" s="511"/>
    </row>
    <row r="51" spans="1:8" ht="49.5" x14ac:dyDescent="0.3">
      <c r="A51" s="7">
        <f t="shared" si="0"/>
        <v>47</v>
      </c>
      <c r="B51" s="8" t="s">
        <v>151</v>
      </c>
      <c r="C51" s="9"/>
      <c r="D51" s="10"/>
      <c r="E51" s="110"/>
      <c r="F51" s="523"/>
      <c r="G51" s="523"/>
      <c r="H51" s="523"/>
    </row>
    <row r="52" spans="1:8" ht="49.5" x14ac:dyDescent="0.3">
      <c r="A52" s="7">
        <f t="shared" si="0"/>
        <v>48</v>
      </c>
      <c r="B52" s="8" t="s">
        <v>119</v>
      </c>
      <c r="C52" s="9"/>
      <c r="D52" s="10"/>
      <c r="E52" s="110"/>
      <c r="F52" s="511"/>
      <c r="G52" s="511"/>
      <c r="H52" s="511"/>
    </row>
    <row r="53" spans="1:8" ht="49.5" x14ac:dyDescent="0.3">
      <c r="A53" s="7">
        <f t="shared" si="0"/>
        <v>49</v>
      </c>
      <c r="B53" s="8" t="s">
        <v>120</v>
      </c>
      <c r="C53" s="9"/>
      <c r="D53" s="10"/>
      <c r="E53" s="110"/>
      <c r="F53" s="511"/>
      <c r="G53" s="511"/>
      <c r="H53" s="511"/>
    </row>
    <row r="54" spans="1:8" x14ac:dyDescent="0.3">
      <c r="A54" s="7">
        <f t="shared" si="0"/>
        <v>50</v>
      </c>
      <c r="B54" s="8" t="s">
        <v>121</v>
      </c>
      <c r="C54" s="9"/>
      <c r="D54" s="10"/>
      <c r="E54" s="110"/>
      <c r="F54" s="511"/>
      <c r="G54" s="511"/>
      <c r="H54" s="511"/>
    </row>
    <row r="55" spans="1:8" ht="33" x14ac:dyDescent="0.3">
      <c r="A55" s="7">
        <f t="shared" si="0"/>
        <v>51</v>
      </c>
      <c r="B55" s="8" t="s">
        <v>122</v>
      </c>
      <c r="C55" s="9"/>
      <c r="D55" s="10"/>
      <c r="E55" s="110"/>
      <c r="F55" s="511"/>
      <c r="G55" s="511"/>
      <c r="H55" s="511"/>
    </row>
    <row r="56" spans="1:8" ht="33" x14ac:dyDescent="0.3">
      <c r="A56" s="7">
        <f t="shared" si="0"/>
        <v>52</v>
      </c>
      <c r="B56" s="8" t="s">
        <v>123</v>
      </c>
      <c r="C56" s="9"/>
      <c r="D56" s="10"/>
      <c r="E56" s="110"/>
      <c r="F56" s="511"/>
      <c r="G56" s="511"/>
      <c r="H56" s="511"/>
    </row>
    <row r="57" spans="1:8" x14ac:dyDescent="0.3">
      <c r="A57" s="7">
        <f t="shared" si="0"/>
        <v>53</v>
      </c>
      <c r="B57" s="8" t="s">
        <v>124</v>
      </c>
      <c r="C57" s="9"/>
      <c r="D57" s="10"/>
      <c r="E57" s="110"/>
      <c r="F57" s="511"/>
      <c r="G57" s="511"/>
      <c r="H57" s="511"/>
    </row>
    <row r="58" spans="1:8" ht="33" x14ac:dyDescent="0.3">
      <c r="A58" s="7">
        <f t="shared" si="0"/>
        <v>54</v>
      </c>
      <c r="B58" s="8" t="s">
        <v>125</v>
      </c>
      <c r="C58" s="9"/>
      <c r="D58" s="10"/>
      <c r="E58" s="110"/>
      <c r="F58" s="511"/>
      <c r="G58" s="511"/>
      <c r="H58" s="511"/>
    </row>
    <row r="59" spans="1:8" ht="33" x14ac:dyDescent="0.3">
      <c r="A59" s="7">
        <f t="shared" si="0"/>
        <v>55</v>
      </c>
      <c r="B59" s="8" t="s">
        <v>126</v>
      </c>
      <c r="C59" s="9"/>
      <c r="D59" s="10"/>
      <c r="E59" s="110"/>
      <c r="F59" s="511"/>
      <c r="G59" s="511"/>
      <c r="H59" s="511"/>
    </row>
    <row r="60" spans="1:8" x14ac:dyDescent="0.3">
      <c r="A60" s="7">
        <f t="shared" si="0"/>
        <v>56</v>
      </c>
      <c r="B60" s="8" t="s">
        <v>127</v>
      </c>
      <c r="C60" s="9"/>
      <c r="D60" s="10"/>
      <c r="E60" s="110"/>
      <c r="F60" s="511"/>
      <c r="G60" s="511"/>
      <c r="H60" s="511"/>
    </row>
    <row r="61" spans="1:8" x14ac:dyDescent="0.3">
      <c r="A61" s="7">
        <f t="shared" si="0"/>
        <v>57</v>
      </c>
      <c r="B61" s="33" t="s">
        <v>128</v>
      </c>
      <c r="C61" s="11"/>
      <c r="D61" s="10"/>
      <c r="E61" s="111"/>
      <c r="F61" s="524"/>
      <c r="G61" s="525"/>
      <c r="H61" s="526"/>
    </row>
    <row r="62" spans="1:8" x14ac:dyDescent="0.3">
      <c r="A62" s="7">
        <f t="shared" si="0"/>
        <v>58</v>
      </c>
      <c r="B62" s="8" t="s">
        <v>129</v>
      </c>
      <c r="C62" s="9"/>
      <c r="D62" s="10"/>
      <c r="E62" s="110"/>
      <c r="F62" s="511"/>
      <c r="G62" s="511"/>
      <c r="H62" s="511"/>
    </row>
    <row r="63" spans="1:8" ht="33" x14ac:dyDescent="0.3">
      <c r="A63" s="7">
        <f t="shared" si="0"/>
        <v>59</v>
      </c>
      <c r="B63" s="8" t="s">
        <v>130</v>
      </c>
      <c r="C63" s="9"/>
      <c r="D63" s="10"/>
      <c r="E63" s="110"/>
      <c r="F63" s="511"/>
      <c r="G63" s="511"/>
      <c r="H63" s="511"/>
    </row>
    <row r="64" spans="1:8" ht="32.25" customHeight="1" x14ac:dyDescent="0.3">
      <c r="A64" s="7">
        <f t="shared" si="0"/>
        <v>60</v>
      </c>
      <c r="B64" s="8" t="s">
        <v>131</v>
      </c>
      <c r="C64" s="9"/>
      <c r="D64" s="10"/>
      <c r="E64" s="110"/>
      <c r="F64" s="511"/>
      <c r="G64" s="511"/>
      <c r="H64" s="511"/>
    </row>
    <row r="65" spans="1:8" ht="32.25" customHeight="1" x14ac:dyDescent="0.3">
      <c r="A65" s="7">
        <f t="shared" si="0"/>
        <v>61</v>
      </c>
      <c r="B65" s="8" t="s">
        <v>132</v>
      </c>
      <c r="C65" s="9"/>
      <c r="D65" s="10"/>
      <c r="E65" s="110"/>
      <c r="F65" s="511"/>
      <c r="G65" s="511"/>
      <c r="H65" s="511"/>
    </row>
    <row r="66" spans="1:8" ht="32.25" customHeight="1" x14ac:dyDescent="0.3">
      <c r="A66" s="7">
        <f t="shared" si="0"/>
        <v>62</v>
      </c>
      <c r="B66" s="8" t="s">
        <v>133</v>
      </c>
      <c r="C66" s="9"/>
      <c r="D66" s="10"/>
      <c r="E66" s="110"/>
      <c r="F66" s="511"/>
      <c r="G66" s="511"/>
      <c r="H66" s="511"/>
    </row>
    <row r="67" spans="1:8" ht="32.25" customHeight="1" x14ac:dyDescent="0.3">
      <c r="A67" s="7">
        <f t="shared" si="0"/>
        <v>63</v>
      </c>
      <c r="B67" s="8" t="s">
        <v>134</v>
      </c>
      <c r="C67" s="9"/>
      <c r="D67" s="10"/>
      <c r="E67" s="110"/>
      <c r="F67" s="511"/>
      <c r="G67" s="511"/>
      <c r="H67" s="511"/>
    </row>
    <row r="68" spans="1:8" ht="32.25" customHeight="1" x14ac:dyDescent="0.3">
      <c r="A68" s="7">
        <f t="shared" si="0"/>
        <v>64</v>
      </c>
      <c r="B68" s="8" t="s">
        <v>135</v>
      </c>
      <c r="C68" s="9"/>
      <c r="D68" s="10"/>
      <c r="E68" s="110"/>
      <c r="F68" s="511"/>
      <c r="G68" s="511"/>
      <c r="H68" s="511"/>
    </row>
    <row r="69" spans="1:8" ht="32.25" customHeight="1" x14ac:dyDescent="0.3">
      <c r="A69" s="7">
        <f t="shared" si="0"/>
        <v>65</v>
      </c>
      <c r="B69" s="8" t="s">
        <v>136</v>
      </c>
      <c r="C69" s="9"/>
      <c r="D69" s="10"/>
      <c r="E69" s="110"/>
      <c r="F69" s="511"/>
      <c r="G69" s="511"/>
      <c r="H69" s="511"/>
    </row>
    <row r="70" spans="1:8" ht="32.25" customHeight="1" x14ac:dyDescent="0.3">
      <c r="A70" s="7">
        <f t="shared" si="0"/>
        <v>66</v>
      </c>
      <c r="B70" s="8" t="s">
        <v>137</v>
      </c>
      <c r="C70" s="9"/>
      <c r="D70" s="10"/>
      <c r="E70" s="110"/>
      <c r="F70" s="511"/>
      <c r="G70" s="511"/>
      <c r="H70" s="511"/>
    </row>
    <row r="71" spans="1:8" ht="32.25" customHeight="1" x14ac:dyDescent="0.3">
      <c r="A71" s="7">
        <f t="shared" ref="A71:A77" si="1">A70+1</f>
        <v>67</v>
      </c>
      <c r="B71" s="8" t="s">
        <v>138</v>
      </c>
      <c r="C71" s="9"/>
      <c r="D71" s="10"/>
      <c r="E71" s="110"/>
      <c r="F71" s="511"/>
      <c r="G71" s="511"/>
      <c r="H71" s="511"/>
    </row>
    <row r="72" spans="1:8" ht="32.25" customHeight="1" x14ac:dyDescent="0.3">
      <c r="A72" s="7">
        <f t="shared" si="1"/>
        <v>68</v>
      </c>
      <c r="B72" s="8" t="s">
        <v>139</v>
      </c>
      <c r="C72" s="9"/>
      <c r="D72" s="10"/>
      <c r="E72" s="110"/>
      <c r="F72" s="511"/>
      <c r="G72" s="511"/>
      <c r="H72" s="511"/>
    </row>
    <row r="73" spans="1:8" ht="32.25" customHeight="1" x14ac:dyDescent="0.3">
      <c r="A73" s="7">
        <f t="shared" si="1"/>
        <v>69</v>
      </c>
      <c r="B73" s="8" t="s">
        <v>140</v>
      </c>
      <c r="C73" s="9"/>
      <c r="D73" s="10"/>
      <c r="E73" s="110"/>
      <c r="F73" s="511"/>
      <c r="G73" s="511"/>
      <c r="H73" s="511"/>
    </row>
    <row r="74" spans="1:8" ht="32.25" customHeight="1" x14ac:dyDescent="0.3">
      <c r="A74" s="7">
        <f t="shared" si="1"/>
        <v>70</v>
      </c>
      <c r="B74" s="8" t="s">
        <v>141</v>
      </c>
      <c r="C74" s="9"/>
      <c r="D74" s="10"/>
      <c r="E74" s="110"/>
      <c r="F74" s="511"/>
      <c r="G74" s="511"/>
      <c r="H74" s="511"/>
    </row>
    <row r="75" spans="1:8" ht="32.25" customHeight="1" x14ac:dyDescent="0.3">
      <c r="A75" s="7">
        <f t="shared" si="1"/>
        <v>71</v>
      </c>
      <c r="B75" s="8" t="s">
        <v>142</v>
      </c>
      <c r="C75" s="9"/>
      <c r="D75" s="10"/>
      <c r="E75" s="110"/>
      <c r="F75" s="511"/>
      <c r="G75" s="511"/>
      <c r="H75" s="511"/>
    </row>
    <row r="76" spans="1:8" ht="32.25" customHeight="1" x14ac:dyDescent="0.3">
      <c r="A76" s="7">
        <f t="shared" si="1"/>
        <v>72</v>
      </c>
      <c r="B76" s="8" t="s">
        <v>143</v>
      </c>
      <c r="C76" s="9"/>
      <c r="D76" s="10"/>
      <c r="E76" s="110"/>
      <c r="F76" s="511"/>
      <c r="G76" s="511"/>
      <c r="H76" s="511"/>
    </row>
    <row r="77" spans="1:8" ht="32.25" customHeight="1" x14ac:dyDescent="0.3">
      <c r="A77" s="7">
        <f t="shared" si="1"/>
        <v>73</v>
      </c>
      <c r="B77" s="8" t="s">
        <v>144</v>
      </c>
      <c r="C77" s="9"/>
      <c r="D77" s="10"/>
      <c r="E77" s="110"/>
      <c r="F77" s="511"/>
      <c r="G77" s="511"/>
      <c r="H77" s="511"/>
    </row>
    <row r="78" spans="1:8" x14ac:dyDescent="0.3">
      <c r="A78" s="12"/>
      <c r="B78" s="23"/>
      <c r="C78" s="13"/>
      <c r="D78" s="14"/>
      <c r="E78" s="13"/>
    </row>
    <row r="79" spans="1:8" ht="17.25" thickBot="1" x14ac:dyDescent="0.35"/>
    <row r="80" spans="1:8" ht="21.75" customHeight="1" thickBot="1" x14ac:dyDescent="0.35">
      <c r="A80" s="536" t="s">
        <v>145</v>
      </c>
      <c r="B80" s="537"/>
      <c r="C80" s="537"/>
      <c r="D80" s="537"/>
      <c r="E80" s="537"/>
      <c r="F80" s="537"/>
      <c r="G80" s="537"/>
      <c r="H80" s="538"/>
    </row>
    <row r="81" spans="1:8" ht="23.25" customHeight="1" thickBot="1" x14ac:dyDescent="0.35">
      <c r="A81" s="28" t="s">
        <v>146</v>
      </c>
      <c r="B81" s="26"/>
      <c r="C81" s="26"/>
      <c r="D81" s="26"/>
      <c r="E81" s="26"/>
      <c r="F81" s="26"/>
      <c r="G81" s="26"/>
      <c r="H81" s="27"/>
    </row>
    <row r="82" spans="1:8" ht="17.25" thickBot="1" x14ac:dyDescent="0.35">
      <c r="A82" s="21"/>
      <c r="B82" s="539" t="s">
        <v>147</v>
      </c>
      <c r="C82" s="540"/>
      <c r="D82" s="22" t="s">
        <v>148</v>
      </c>
      <c r="E82" s="112" t="s">
        <v>149</v>
      </c>
      <c r="F82" s="539" t="s">
        <v>71</v>
      </c>
      <c r="G82" s="541"/>
      <c r="H82" s="540"/>
    </row>
    <row r="83" spans="1:8" x14ac:dyDescent="0.3">
      <c r="A83" s="15">
        <v>1</v>
      </c>
      <c r="B83" s="542" t="s">
        <v>150</v>
      </c>
      <c r="C83" s="543"/>
      <c r="D83" s="16"/>
      <c r="E83" s="113"/>
      <c r="F83" s="544"/>
      <c r="G83" s="545"/>
      <c r="H83" s="546"/>
    </row>
    <row r="84" spans="1:8" x14ac:dyDescent="0.3">
      <c r="A84" s="17">
        <v>2</v>
      </c>
      <c r="B84" s="532" t="s">
        <v>150</v>
      </c>
      <c r="C84" s="533"/>
      <c r="D84" s="18"/>
      <c r="E84" s="115"/>
      <c r="F84" s="534"/>
      <c r="G84" s="511"/>
      <c r="H84" s="535"/>
    </row>
    <row r="85" spans="1:8" x14ac:dyDescent="0.3">
      <c r="A85" s="17">
        <v>3</v>
      </c>
      <c r="B85" s="532" t="s">
        <v>150</v>
      </c>
      <c r="C85" s="533"/>
      <c r="D85" s="18"/>
      <c r="E85" s="115"/>
      <c r="F85" s="534"/>
      <c r="G85" s="511"/>
      <c r="H85" s="535"/>
    </row>
    <row r="86" spans="1:8" x14ac:dyDescent="0.3">
      <c r="A86" s="17">
        <v>4</v>
      </c>
      <c r="B86" s="532" t="s">
        <v>150</v>
      </c>
      <c r="C86" s="533"/>
      <c r="D86" s="18"/>
      <c r="E86" s="115"/>
      <c r="F86" s="534"/>
      <c r="G86" s="511"/>
      <c r="H86" s="535"/>
    </row>
    <row r="87" spans="1:8" ht="17.25" thickBot="1" x14ac:dyDescent="0.35">
      <c r="A87" s="19">
        <v>5</v>
      </c>
      <c r="B87" s="527" t="s">
        <v>150</v>
      </c>
      <c r="C87" s="528"/>
      <c r="D87" s="20"/>
      <c r="E87" s="114"/>
      <c r="F87" s="529"/>
      <c r="G87" s="530"/>
      <c r="H87" s="531"/>
    </row>
  </sheetData>
  <mergeCells count="90">
    <mergeCell ref="F68:H68"/>
    <mergeCell ref="F69:H69"/>
    <mergeCell ref="F70:H70"/>
    <mergeCell ref="B87:C87"/>
    <mergeCell ref="F87:H87"/>
    <mergeCell ref="B86:C86"/>
    <mergeCell ref="F86:H86"/>
    <mergeCell ref="B84:C84"/>
    <mergeCell ref="F84:H84"/>
    <mergeCell ref="B85:C85"/>
    <mergeCell ref="F85:H85"/>
    <mergeCell ref="A80:H80"/>
    <mergeCell ref="B82:C82"/>
    <mergeCell ref="F82:H82"/>
    <mergeCell ref="B83:C83"/>
    <mergeCell ref="F83:H83"/>
    <mergeCell ref="F63:H63"/>
    <mergeCell ref="F64:H64"/>
    <mergeCell ref="F65:H65"/>
    <mergeCell ref="F66:H66"/>
    <mergeCell ref="F67:H67"/>
    <mergeCell ref="F61:H61"/>
    <mergeCell ref="F62:H62"/>
    <mergeCell ref="F58:H58"/>
    <mergeCell ref="F59:H59"/>
    <mergeCell ref="F60:H60"/>
    <mergeCell ref="F55:H55"/>
    <mergeCell ref="F56:H56"/>
    <mergeCell ref="F57:H57"/>
    <mergeCell ref="F52:H52"/>
    <mergeCell ref="F53:H53"/>
    <mergeCell ref="F54:H54"/>
    <mergeCell ref="F49:H49"/>
    <mergeCell ref="F50:H50"/>
    <mergeCell ref="F51:H51"/>
    <mergeCell ref="F46:H46"/>
    <mergeCell ref="F47:H47"/>
    <mergeCell ref="F48:H48"/>
    <mergeCell ref="F43:H43"/>
    <mergeCell ref="F44:H44"/>
    <mergeCell ref="F45:H45"/>
    <mergeCell ref="F40:H40"/>
    <mergeCell ref="F41:H41"/>
    <mergeCell ref="F42:H42"/>
    <mergeCell ref="F37:H37"/>
    <mergeCell ref="F38:H38"/>
    <mergeCell ref="F39:H39"/>
    <mergeCell ref="F33:H33"/>
    <mergeCell ref="F35:H35"/>
    <mergeCell ref="F36:H36"/>
    <mergeCell ref="F34:H34"/>
    <mergeCell ref="F30:H30"/>
    <mergeCell ref="F31:H31"/>
    <mergeCell ref="F32:H32"/>
    <mergeCell ref="F27:H27"/>
    <mergeCell ref="F28:H28"/>
    <mergeCell ref="F29:H29"/>
    <mergeCell ref="F24:H24"/>
    <mergeCell ref="F25:H25"/>
    <mergeCell ref="F26:H26"/>
    <mergeCell ref="F21:H21"/>
    <mergeCell ref="F22:H22"/>
    <mergeCell ref="F23:H23"/>
    <mergeCell ref="F18:H18"/>
    <mergeCell ref="F19:H19"/>
    <mergeCell ref="F20:H20"/>
    <mergeCell ref="F15:H15"/>
    <mergeCell ref="F16:H16"/>
    <mergeCell ref="F17:H17"/>
    <mergeCell ref="F12:H12"/>
    <mergeCell ref="F13:H13"/>
    <mergeCell ref="F14:H14"/>
    <mergeCell ref="F9:H9"/>
    <mergeCell ref="F10:H10"/>
    <mergeCell ref="F11:H11"/>
    <mergeCell ref="F6:H6"/>
    <mergeCell ref="F7:H7"/>
    <mergeCell ref="F8:H8"/>
    <mergeCell ref="A1:H1"/>
    <mergeCell ref="A3:H3"/>
    <mergeCell ref="A4:B4"/>
    <mergeCell ref="F4:H4"/>
    <mergeCell ref="F5:H5"/>
    <mergeCell ref="F76:H76"/>
    <mergeCell ref="F77:H77"/>
    <mergeCell ref="F71:H71"/>
    <mergeCell ref="F72:H72"/>
    <mergeCell ref="F73:H73"/>
    <mergeCell ref="F74:H74"/>
    <mergeCell ref="F75:H75"/>
  </mergeCells>
  <dataValidations count="5">
    <dataValidation type="decimal" operator="greaterThanOrEqual" allowBlank="1" showInputMessage="1" showErrorMessage="1" error="You must enter a dollar amount!" sqref="E5:E64" xr:uid="{00000000-0002-0000-0400-000000000000}">
      <formula1>0</formula1>
    </dataValidation>
    <dataValidation type="list" allowBlank="1" showInputMessage="1" showErrorMessage="1" sqref="J8" xr:uid="{00000000-0002-0000-0400-000001000000}">
      <formula1>$K$4:$K$6</formula1>
    </dataValidation>
    <dataValidation type="list" allowBlank="1" showInputMessage="1" showErrorMessage="1" sqref="C5:C64" xr:uid="{00000000-0002-0000-0400-000002000000}">
      <formula1>$AP$2:$AP$3</formula1>
    </dataValidation>
    <dataValidation type="decimal" errorStyle="warning" operator="greaterThanOrEqual" allowBlank="1" showInputMessage="1" showErrorMessage="1" error="You must enter a dollar amount!" sqref="E83:E87" xr:uid="{00000000-0002-0000-0400-000003000000}">
      <formula1>0</formula1>
    </dataValidation>
    <dataValidation type="list" showInputMessage="1" showErrorMessage="1" sqref="D5:D64 D83:D87" xr:uid="{00000000-0002-0000-0400-000004000000}">
      <formula1>$AQ$2:$AQ$6</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vt:lpstr>
      <vt:lpstr>Intro &amp; Instructions</vt:lpstr>
      <vt:lpstr>Group</vt:lpstr>
      <vt:lpstr>Rx Questionnaire</vt:lpstr>
      <vt:lpstr>Rx Pricing Worksheet</vt:lpstr>
      <vt:lpstr>Rebate Credit Methodology</vt:lpstr>
      <vt:lpstr>Rx Pricing Specialty Drugs</vt:lpstr>
      <vt:lpstr>Rx Performance Guarantees</vt:lpstr>
      <vt:lpstr>Rx Service Fees</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dc:creator>
  <cp:keywords/>
  <dc:description/>
  <cp:lastModifiedBy>Ashley Oltman</cp:lastModifiedBy>
  <cp:revision/>
  <cp:lastPrinted>2024-04-25T14:19:01Z</cp:lastPrinted>
  <dcterms:created xsi:type="dcterms:W3CDTF">2017-03-28T18:04:31Z</dcterms:created>
  <dcterms:modified xsi:type="dcterms:W3CDTF">2024-04-29T21:09:33Z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Ref">
    <vt:lpwstr>https://api.informationprotection.azure.com/api/08b82c73-ecf6-44a9-8c2f-82dc434cdbf6</vt:lpwstr>
  </property>
  <property fmtid="{D5CDD505-2E9C-101B-9397-08002B2CF9AE}" pid="5" name="MSIP_Label_af9a9fb5-8459-489b-9937-9305db2d4a1e_SetBy">
    <vt:lpwstr>JRickman@holmesmurphy.com</vt:lpwstr>
  </property>
  <property fmtid="{D5CDD505-2E9C-101B-9397-08002B2CF9AE}" pid="6" name="MSIP_Label_af9a9fb5-8459-489b-9937-9305db2d4a1e_SetDate">
    <vt:lpwstr>2017-08-09T12:56:58.1560896-05:00</vt:lpwstr>
  </property>
  <property fmtid="{D5CDD505-2E9C-101B-9397-08002B2CF9AE}" pid="7" name="MSIP_Label_af9a9fb5-8459-489b-9937-9305db2d4a1e_Name">
    <vt:lpwstr>Public</vt:lpwstr>
  </property>
  <property fmtid="{D5CDD505-2E9C-101B-9397-08002B2CF9AE}" pid="8" name="MSIP_Label_af9a9fb5-8459-489b-9937-9305db2d4a1e_Application">
    <vt:lpwstr>Microsoft Azure Information Protection</vt:lpwstr>
  </property>
  <property fmtid="{D5CDD505-2E9C-101B-9397-08002B2CF9AE}" pid="9" name="MSIP_Label_af9a9fb5-8459-489b-9937-9305db2d4a1e_Extended_MSFT_Method">
    <vt:lpwstr>Automatic</vt:lpwstr>
  </property>
  <property fmtid="{D5CDD505-2E9C-101B-9397-08002B2CF9AE}" pid="10" name="Sensitivity">
    <vt:lpwstr>Public</vt:lpwstr>
  </property>
</Properties>
</file>